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udegov-my.sharepoint.com/personal/lilianne_aguiar_saude_gov_br/Documents/Lilianne MS/Plantas UBS/Porte I/"/>
    </mc:Choice>
  </mc:AlternateContent>
  <bookViews>
    <workbookView xWindow="0" yWindow="0" windowWidth="20070" windowHeight="9045"/>
  </bookViews>
  <sheets>
    <sheet name="Orçamento Sintético" sheetId="1" r:id="rId1"/>
  </sheets>
  <definedNames>
    <definedName name="_xlnm._FilterDatabase" localSheetId="0" hidden="1">'Orçamento Sintético'!$A$6:$K$296</definedName>
    <definedName name="_xlnm.Print_Area" localSheetId="0">'Orçamento Sintético'!$A$1:$J$341</definedName>
    <definedName name="_xlnm.Print_Titles" localSheetId="0">'Orçamento Sintético'!$2:$6</definedName>
  </definedNames>
  <calcPr calcId="191029"/>
</workbook>
</file>

<file path=xl/calcChain.xml><?xml version="1.0" encoding="utf-8"?>
<calcChain xmlns="http://schemas.openxmlformats.org/spreadsheetml/2006/main">
  <c r="F60" i="1" l="1"/>
  <c r="F59" i="1"/>
  <c r="F62" i="1" s="1"/>
  <c r="F285" i="1"/>
  <c r="F190" i="1" l="1"/>
  <c r="F289" i="1"/>
  <c r="F288" i="1"/>
</calcChain>
</file>

<file path=xl/sharedStrings.xml><?xml version="1.0" encoding="utf-8"?>
<sst xmlns="http://schemas.openxmlformats.org/spreadsheetml/2006/main" count="1195" uniqueCount="748">
  <si>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</si>
  <si>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</si>
  <si>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</si>
  <si>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</si>
  <si>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</si>
  <si>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</si>
  <si>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</si>
  <si>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</si>
  <si>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 xml:space="preserve"> 1 </t>
  </si>
  <si>
    <t>SERVIÇOS PRELIMINARES</t>
  </si>
  <si>
    <t xml:space="preserve"> 1.1 </t>
  </si>
  <si>
    <t>LOCAÇÃO</t>
  </si>
  <si>
    <t xml:space="preserve"> 1.1.1 </t>
  </si>
  <si>
    <t xml:space="preserve"> 99059 </t>
  </si>
  <si>
    <t>SINAPI</t>
  </si>
  <si>
    <t>LOCACAO CONVENCIONAL DE OBRA, UTILIZANDO GABARITO DE TÁBUAS CORRIDAS PONTALETADAS A CADA 2,00M -  2 UTILIZAÇÕES. AF_10/2018</t>
  </si>
  <si>
    <t>M</t>
  </si>
  <si>
    <t xml:space="preserve"> 1.2 </t>
  </si>
  <si>
    <t>ADMINISTRAÇÃO LOCAL</t>
  </si>
  <si>
    <t xml:space="preserve"> 1.2.1 </t>
  </si>
  <si>
    <t xml:space="preserve"> 93565 </t>
  </si>
  <si>
    <t>ENGENHEIRO CIVIL DE OBRA JUNIOR COM ENCARGOS COMPLEMENTARES</t>
  </si>
  <si>
    <t>MES</t>
  </si>
  <si>
    <t xml:space="preserve"> 1.2.2 </t>
  </si>
  <si>
    <t xml:space="preserve"> 94295 </t>
  </si>
  <si>
    <t>MESTRE DE OBRAS COM ENCARGOS COMPLEMENTARES</t>
  </si>
  <si>
    <t xml:space="preserve"> 1.2.3 </t>
  </si>
  <si>
    <t xml:space="preserve"> 100534 </t>
  </si>
  <si>
    <t>TECNICO DE EDIFICACOES COM ENCARGOS COMPLEMENTARES</t>
  </si>
  <si>
    <t xml:space="preserve"> 2 </t>
  </si>
  <si>
    <t>INSTALAÇÃO DO CANTEIRO DE OBRAS</t>
  </si>
  <si>
    <t xml:space="preserve"> 2.1 </t>
  </si>
  <si>
    <t>TAPUMES, BARRACÕES E COBERTURAS</t>
  </si>
  <si>
    <t xml:space="preserve"> 2.1.1 </t>
  </si>
  <si>
    <t xml:space="preserve"> 103689 </t>
  </si>
  <si>
    <t>FORNECIMENTO E INSTALAÇÃO DE PLACA DE OBRA COM CHAPA GALVANIZADA E ESTRUTURA DE MADEIRA. AF_03/2022_PS</t>
  </si>
  <si>
    <t>m²</t>
  </si>
  <si>
    <t xml:space="preserve"> 2.1.2 </t>
  </si>
  <si>
    <t>LOCACAO DE ANDAIME METALICO TUBULAR DE ENCAIXE, TIPO DE TORRE, CADA PAINEL COM LARGURA DE 1 ATE 1,5 M E ALTURA DE *1,00* M, INCLUINDO DIAGONAL, BARRAS DE LIGACAO, SAPATAS OU RODIZIOS E DEMAIS ITENS NECESSARIOS A MONTAGEM (NAO INCLUI INSTALACAO)</t>
  </si>
  <si>
    <t>M X MÊS</t>
  </si>
  <si>
    <t xml:space="preserve"> 97064 </t>
  </si>
  <si>
    <t>MONTAGEM E DESMONTAGEM DE ANDAIME TUBULAR TIPO TORRE (EXCLUSIVE ANDAIME E LIMPEZA). AF_11/2017</t>
  </si>
  <si>
    <t xml:space="preserve"> 93207 </t>
  </si>
  <si>
    <t>EXECUÇÃO DE ESCRITÓRIO EM CANTEIRO DE OBRA EM CHAPA DE MADEIRA COMPENSADA, NÃO INCLUSO MOBILIÁRIO E EQUIPAMENTOS. AF_02/2016</t>
  </si>
  <si>
    <t xml:space="preserve"> 93208 </t>
  </si>
  <si>
    <t>EXECUÇÃO DE ALMOXARIFADO EM CANTEIRO DE OBRA EM CHAPA DE MADEIRA COMPENSADA, INCLUSO PRATELEIRAS. AF_02/2016</t>
  </si>
  <si>
    <t xml:space="preserve"> 93210 </t>
  </si>
  <si>
    <t>EXECUÇÃO DE REFEITÓRIO EM CANTEIRO DE OBRA EM CHAPA DE MADEIRA COMPENSADA, NÃO INCLUSO MOBILIÁRIO E EQUIPAMENTOS. AF_02/2016</t>
  </si>
  <si>
    <t xml:space="preserve"> 93212 </t>
  </si>
  <si>
    <t>EXECUÇÃO DE SANITÁRIO E VESTIÁRIO EM CANTEIRO DE OBRA EM CHAPA DE MADEIRA COMPENSADA, NÃO INCLUSO MOBILIÁRIO. AF_02/2016</t>
  </si>
  <si>
    <t xml:space="preserve"> 93583 </t>
  </si>
  <si>
    <t>EXECUÇÃO DE CENTRAL DE FÔRMAS, PRODUÇÃO DE ARGAMASSA OU CONCRETO EM CANTEIRO DE OBRA, NÃO INCLUSO MOBILIÁRIO E EQUIPAMENTOS. AF_04/2016</t>
  </si>
  <si>
    <t xml:space="preserve"> 93582 </t>
  </si>
  <si>
    <t>EXECUÇÃO DE CENTRAL DE ARMADURA EM CANTEIRO DE OBRA, NÃO INCLUSO MOBILIÁRIO E EQUIPAMENTOS. AF_04/2016</t>
  </si>
  <si>
    <t xml:space="preserve"> 93214 </t>
  </si>
  <si>
    <t>EXECUÇÃO DE RESERVATÓRIO ELEVADO DE ÁGUA (1000 LITROS) EM CANTEIRO DE OBRA, APOIADO EM ESTRUTURA DE MADEIRA. AF_02/2016_PA</t>
  </si>
  <si>
    <t>UN</t>
  </si>
  <si>
    <t xml:space="preserve"> 98459 </t>
  </si>
  <si>
    <t>TAPUME COM TELHA METÁLICA. AF_05/2018</t>
  </si>
  <si>
    <t xml:space="preserve"> 3 </t>
  </si>
  <si>
    <t>MOVIMENTO DE TERRA</t>
  </si>
  <si>
    <t xml:space="preserve"> 3.1 </t>
  </si>
  <si>
    <t>ESCAVAÇÕES</t>
  </si>
  <si>
    <t xml:space="preserve"> 3.1.1 </t>
  </si>
  <si>
    <t xml:space="preserve"> 93358 </t>
  </si>
  <si>
    <t>ESCAVAÇÃO MANUAL DE VALA COM PROFUNDIDADE MENOR OU IGUAL A 1,30 M. AF_02/2021</t>
  </si>
  <si>
    <t>m³</t>
  </si>
  <si>
    <t xml:space="preserve"> 3.2 </t>
  </si>
  <si>
    <t>REATERRO E COMPACTAÇÃO</t>
  </si>
  <si>
    <t xml:space="preserve"> 3.2.1 </t>
  </si>
  <si>
    <t xml:space="preserve"> 3.3 </t>
  </si>
  <si>
    <t>TRANSPORTES</t>
  </si>
  <si>
    <t xml:space="preserve"> 3.3.1 </t>
  </si>
  <si>
    <t xml:space="preserve"> 100982 </t>
  </si>
  <si>
    <t>CARGA, MANOBRA E DESCARGA DE ENTULHO EM CAMINHÃO BASCULANTE 10 M³ - CARGA COM ESCAVADEIRA HIDRÁULICA  (CAÇAMBA DE 0,80 M³ / 111 HP) E DESCARGA LIVRE (UNIDADE: M3). AF_07/2020</t>
  </si>
  <si>
    <t xml:space="preserve"> 100938 </t>
  </si>
  <si>
    <t>TRANSPORTE COM CAMINHÃO BASCULANTE DE 10 M³, EM VIA INTERNA (DENTRO DO CANTEIRO - UNIDADE: M3XKM). AF_07/2020</t>
  </si>
  <si>
    <t>M3XKM</t>
  </si>
  <si>
    <t xml:space="preserve"> 95875 </t>
  </si>
  <si>
    <t>TRANSPORTE COM CAMINHÃO BASCULANTE DE 10 M³, EM VIA URBANA PAVIMENTADA, DMT ATÉ 30 KM (UNIDADE: M3XKM). AF_07/2020</t>
  </si>
  <si>
    <t xml:space="preserve"> 4 </t>
  </si>
  <si>
    <t>ESTRUTURAS</t>
  </si>
  <si>
    <t xml:space="preserve"> 4.1 </t>
  </si>
  <si>
    <t>INFRA-ESTRUTURA (CONSIDERANDO SAPATAS E PILARETES)</t>
  </si>
  <si>
    <t xml:space="preserve"> 4.1.1 </t>
  </si>
  <si>
    <t xml:space="preserve"> 4.1.2 </t>
  </si>
  <si>
    <t xml:space="preserve"> 96543 </t>
  </si>
  <si>
    <t>ARMAÇÃO DE BLOCO, VIGA BALDRAME E SAPATA UTILIZANDO AÇO CA-60 DE 5 MM - MONTAGEM. AF_06/2017</t>
  </si>
  <si>
    <t>KG</t>
  </si>
  <si>
    <t xml:space="preserve"> 96546 </t>
  </si>
  <si>
    <t>ARMAÇÃO DE BLOCO, VIGA BALDRAME OU SAPATA UTILIZANDO AÇO CA-50 DE 10 MM - MONTAGEM. AF_06/2017</t>
  </si>
  <si>
    <t xml:space="preserve"> 96548 </t>
  </si>
  <si>
    <t>ARMAÇÃO DE BLOCO, VIGA BALDRAME OU SAPATA UTILIZANDO AÇO CA-50 DE 16 MM - MONTAGEM. AF_06/2017</t>
  </si>
  <si>
    <t xml:space="preserve"> 96616 </t>
  </si>
  <si>
    <t>LASTRO DE CONCRETO MAGRO, APLICADO EM BLOCOS DE COROAMENTO OU SAPATAS. AF_08/2017</t>
  </si>
  <si>
    <t xml:space="preserve"> 4.2 </t>
  </si>
  <si>
    <t>SUPER-ESTRUTURA (CONSIDERANDO LAJES DESDE A DE PISO)</t>
  </si>
  <si>
    <t xml:space="preserve"> 4.2.1 </t>
  </si>
  <si>
    <t xml:space="preserve"> 4.2.2 </t>
  </si>
  <si>
    <t xml:space="preserve"> 92768 </t>
  </si>
  <si>
    <t>ARMAÇÃO DE LAJE DE ESTRUTURA CONVENCIONAL DE CONCRETO ARMADO UTILIZANDO AÇO CA-60 DE 5,0 MM - MONTAGEM. AF_06/2022</t>
  </si>
  <si>
    <t xml:space="preserve"> 92759 </t>
  </si>
  <si>
    <t>ARMAÇÃO DE PILAR OU VIGA DE ESTRUTURA CONVENCIONAL DE CONCRETO ARMADO UTILIZANDO AÇO CA-60 DE 5,0 MM - MONTAGEM. AF_06/2022</t>
  </si>
  <si>
    <t xml:space="preserve"> 92771 </t>
  </si>
  <si>
    <t>ARMAÇÃO DE LAJE DE ESTRUTURA CONVENCIONAL DE CONCRETO ARMADO UTILIZANDO AÇO CA-50 DE 10,0 MM - MONTAGEM. AF_06/2022</t>
  </si>
  <si>
    <t xml:space="preserve"> 92762 </t>
  </si>
  <si>
    <t>ARMAÇÃO DE PILAR OU VIGA DE ESTRUTURA CONVENCIONAL DE CONCRETO ARMADO UTILIZANDO AÇO CA-50 DE 10,0 MM - MONTAGEM. AF_06/2022</t>
  </si>
  <si>
    <t xml:space="preserve"> 92773 </t>
  </si>
  <si>
    <t>ARMAÇÃO DE LAJE DE ESTRUTURA CONVENCIONAL DE CONCRETO ARMADO UTILIZANDO AÇO CA-50 DE 16,0 MM - MONTAGEM. AF_06/2022</t>
  </si>
  <si>
    <t xml:space="preserve"> 92764 </t>
  </si>
  <si>
    <t>ARMAÇÃO DE PILAR OU VIGA DE ESTRUTURA CONVENCIONAL DE CONCRETO ARMADO UTILIZANDO AÇO CA-50 DE 16,0 MM - MONTAGEM. AF_06/2022</t>
  </si>
  <si>
    <t xml:space="preserve"> 5 </t>
  </si>
  <si>
    <t>PAREDES E PAINÉIS</t>
  </si>
  <si>
    <t xml:space="preserve"> 5.1 </t>
  </si>
  <si>
    <t>ALVENARIA DE VEDAÇÃO</t>
  </si>
  <si>
    <t xml:space="preserve"> 5.1.1 </t>
  </si>
  <si>
    <t xml:space="preserve"> 103324 </t>
  </si>
  <si>
    <t>ALVENARIA DE VEDAÇÃO DE BLOCOS CERÂMICOS FURADOS NA VERTICAL DE 14X19X39 CM (ESPESSURA 14 CM) E ARGAMASSA DE ASSENTAMENTO COM PREPARO EM BETONEIRA. AF_12/2021</t>
  </si>
  <si>
    <t xml:space="preserve"> 5.2.1 </t>
  </si>
  <si>
    <t>VERGA/CONTRAVERGA</t>
  </si>
  <si>
    <t xml:space="preserve"> 6 </t>
  </si>
  <si>
    <t>ESQUADRIAS DE MADEIRA</t>
  </si>
  <si>
    <t xml:space="preserve"> 6.1 </t>
  </si>
  <si>
    <t xml:space="preserve"> 6.1.1 </t>
  </si>
  <si>
    <t>PORTAS</t>
  </si>
  <si>
    <t>und</t>
  </si>
  <si>
    <t xml:space="preserve"> 7 </t>
  </si>
  <si>
    <t>ESQUADRIAS METÁLICAS</t>
  </si>
  <si>
    <t xml:space="preserve"> 7.1 </t>
  </si>
  <si>
    <t>ESQUADRIAS METÁLICAS (M2)</t>
  </si>
  <si>
    <t xml:space="preserve"> 7.1.1 </t>
  </si>
  <si>
    <t xml:space="preserve"> 7.1.2 </t>
  </si>
  <si>
    <t xml:space="preserve"> 7.2 </t>
  </si>
  <si>
    <t>OUTRAS ESQUADRIAS</t>
  </si>
  <si>
    <t xml:space="preserve"> 7.2.1 </t>
  </si>
  <si>
    <t>UND</t>
  </si>
  <si>
    <t xml:space="preserve"> 8 </t>
  </si>
  <si>
    <t>VIDROS E ESPELHOS</t>
  </si>
  <si>
    <t xml:space="preserve"> 8.1 </t>
  </si>
  <si>
    <t xml:space="preserve"> 8.1.1 </t>
  </si>
  <si>
    <t xml:space="preserve"> 9 </t>
  </si>
  <si>
    <t>COBERTURA</t>
  </si>
  <si>
    <t xml:space="preserve"> 9.1 </t>
  </si>
  <si>
    <t>ESTRUTURA PARA TELHADO</t>
  </si>
  <si>
    <t xml:space="preserve"> 9.1.1 </t>
  </si>
  <si>
    <t xml:space="preserve"> 9.2 </t>
  </si>
  <si>
    <t>TELHADO</t>
  </si>
  <si>
    <t xml:space="preserve"> 9.2.1 </t>
  </si>
  <si>
    <t xml:space="preserve"> 94213 </t>
  </si>
  <si>
    <t>TELHAMENTO COM TELHA DE AÇO/ALUMÍNIO E = 0,5 MM, COM ATÉ 2 ÁGUAS, INCLUSO IÇAMENTO. AF_07/2019</t>
  </si>
  <si>
    <t xml:space="preserve"> 9.3 </t>
  </si>
  <si>
    <t>RUFOS E CALHAS</t>
  </si>
  <si>
    <t xml:space="preserve"> 9.3.1 </t>
  </si>
  <si>
    <t xml:space="preserve"> 94229 </t>
  </si>
  <si>
    <t>CALHA EM CHAPA DE AÇO GALVANIZADO NÚMERO 24, DESENVOLVIMENTO DE 100 CM, INCLUSO TRANSPORTE VERTICAL. AF_07/2019</t>
  </si>
  <si>
    <t xml:space="preserve"> 9.3.2 </t>
  </si>
  <si>
    <t xml:space="preserve"> 94231 </t>
  </si>
  <si>
    <t>RUFO EM CHAPA DE AÇO GALVANIZADO NÚMERO 24, CORTE DE 25 CM, INCLUSO TRANSPORTE VERTICAL. AF_07/2019</t>
  </si>
  <si>
    <t xml:space="preserve"> 9.4 </t>
  </si>
  <si>
    <t>DIVERSOS</t>
  </si>
  <si>
    <t xml:space="preserve"> 9.4.1 </t>
  </si>
  <si>
    <t xml:space="preserve"> 101966 </t>
  </si>
  <si>
    <t>CHAPIM SOBRE MUROS LINEARES, EM GRANITO OU MÁRMORE, L = 25 CM, ASSENTADO COM ARGAMASSA 1:6 COM ADITIVO. AF_11/2020</t>
  </si>
  <si>
    <t xml:space="preserve"> 10 </t>
  </si>
  <si>
    <t>IMPERMEABILIZAÇÃO</t>
  </si>
  <si>
    <t xml:space="preserve"> 10.1 </t>
  </si>
  <si>
    <t>IMPERMEABILIZAÇÃO CALHAS, LAJES DESCOBERTAS, BALDRAMES, PAREDES E JARDINEIRAS</t>
  </si>
  <si>
    <t xml:space="preserve"> 10.1.1 </t>
  </si>
  <si>
    <t xml:space="preserve"> 98546 </t>
  </si>
  <si>
    <t xml:space="preserve"> 11 </t>
  </si>
  <si>
    <t>TETOS E FORROS</t>
  </si>
  <si>
    <t xml:space="preserve"> 11.1 </t>
  </si>
  <si>
    <t>REVESTIMENTO COM ARGAMASSA</t>
  </si>
  <si>
    <t xml:space="preserve"> 11.1.1 </t>
  </si>
  <si>
    <t xml:space="preserve"> 87884 </t>
  </si>
  <si>
    <t>CHAPISCO APLICADO NO TETO OU EM ALVENARIA E ESTRUTURA, COM ROLO PARA TEXTURA ACRÍLICA. ARGAMASSA INDUSTRIALIZADA COM PREPARO MANUAL. AF_10/2022</t>
  </si>
  <si>
    <t xml:space="preserve"> 11.2 </t>
  </si>
  <si>
    <t>REBAIXAMENTOS</t>
  </si>
  <si>
    <t xml:space="preserve"> 11.2.1 </t>
  </si>
  <si>
    <t xml:space="preserve"> 96113 </t>
  </si>
  <si>
    <t xml:space="preserve"> 12 </t>
  </si>
  <si>
    <t>REVESTIMENTO DE PAREDES</t>
  </si>
  <si>
    <t xml:space="preserve"> 12.1 </t>
  </si>
  <si>
    <t xml:space="preserve"> 12.1.1 </t>
  </si>
  <si>
    <t xml:space="preserve"> 87878 </t>
  </si>
  <si>
    <t>CHAPISCO APLICADO EM ALVENARIAS E ESTRUTURAS DE CONCRETO INTERNAS, COM COLHER DE PEDREIRO.  ARGAMASSA TRAÇO 1:3 COM PREPARO MANUAL. AF_10/2022</t>
  </si>
  <si>
    <t xml:space="preserve"> 12.1.2 </t>
  </si>
  <si>
    <t xml:space="preserve"> 87893 </t>
  </si>
  <si>
    <t>CHAPISCO APLICADO EM ALVENARIA (SEM PRESENÇA DE VÃOS) E ESTRUTURAS DE CONCRETO DE FACHADA, COM COLHER DE PEDREIRO.  ARGAMASSA TRAÇO 1:3 COM PREPARO MANUAL. AF_10/2022</t>
  </si>
  <si>
    <t xml:space="preserve"> 12.1.3 </t>
  </si>
  <si>
    <t xml:space="preserve"> 89173 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</si>
  <si>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</si>
  <si>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 xml:space="preserve"> 12.2 </t>
  </si>
  <si>
    <t>ACABAMENTOS</t>
  </si>
  <si>
    <t xml:space="preserve"> 12.2.1 </t>
  </si>
  <si>
    <t>m</t>
  </si>
  <si>
    <t xml:space="preserve"> 13 </t>
  </si>
  <si>
    <t>PISOS INTERNOS E EXTERNOS</t>
  </si>
  <si>
    <t xml:space="preserve"> 13.1 </t>
  </si>
  <si>
    <t>LASTRO DE CONTRAPISO</t>
  </si>
  <si>
    <t xml:space="preserve"> 13.1.1 </t>
  </si>
  <si>
    <t xml:space="preserve"> 95241 </t>
  </si>
  <si>
    <t>LASTRO DE CONCRETO MAGRO, APLICADO EM PISOS, LAJES SOBRE SOLO OU RADIERS, ESPESSURA DE 5 CM. AF_07/2016</t>
  </si>
  <si>
    <t xml:space="preserve"> 13.1.2 </t>
  </si>
  <si>
    <t xml:space="preserve"> 98679 </t>
  </si>
  <si>
    <t>PISO CIMENTADO, TRAÇO 1:3 (CIMENTO E AREIA), ACABAMENTO LISO, ESPESSURA 2,0 CM, PREPARO MECÂNICO DA ARGAMASSA. AF_09/2020</t>
  </si>
  <si>
    <t xml:space="preserve"> 13.2 </t>
  </si>
  <si>
    <t xml:space="preserve"> 13.2.1 </t>
  </si>
  <si>
    <t xml:space="preserve"> 87263 </t>
  </si>
  <si>
    <t>REVESTIMENTO CERÂMICO PARA PISO COM PLACAS TIPO PORCELANATO DE DIMENSÕES 60X60 CM APLICADA EM AMBIENTES DE ÁREA MAIOR QUE 10 M². AF_02/2023_PE</t>
  </si>
  <si>
    <t xml:space="preserve"> 13.3 </t>
  </si>
  <si>
    <t>DEGRAUS, RODAPÉS, SOLEIRAS E PEITORIS</t>
  </si>
  <si>
    <t xml:space="preserve"> 13.3.1 </t>
  </si>
  <si>
    <t xml:space="preserve"> 98695 </t>
  </si>
  <si>
    <t>SOLEIRA EM MÁRMORE, LARGURA 15 CM, ESPESSURA 2,0 CM. AF_09/2020</t>
  </si>
  <si>
    <t xml:space="preserve"> 101965 </t>
  </si>
  <si>
    <t>PEITORIL LINEAR EM GRANITO OU MÁRMORE, L = 15CM, COMPRIMENTO DE ATÉ 2M, ASSENTADO COM ARGAMASSA 1:6 COM ADITIVO. AF_11/2020</t>
  </si>
  <si>
    <t xml:space="preserve"> 14 </t>
  </si>
  <si>
    <t>INSTALAÇÕES HIDROSSANITÁRIAS</t>
  </si>
  <si>
    <t xml:space="preserve"> 14.1 </t>
  </si>
  <si>
    <t>TUBULAÇÃO DE LIGAÇÃO DE CAIXAS</t>
  </si>
  <si>
    <t xml:space="preserve"> 14.1.1 </t>
  </si>
  <si>
    <t xml:space="preserve"> 89714 </t>
  </si>
  <si>
    <t>TUBO PVC, SERIE NORMAL, ESGOTO PREDIAL, DN 100 MM, FORNECIDO E INSTALADO EM RAMAL DE DESCARGA OU RAMAL DE ESGOTO SANITÁRIO. AF_08/2022</t>
  </si>
  <si>
    <t xml:space="preserve"> 14.1.2 </t>
  </si>
  <si>
    <t xml:space="preserve"> 89849 </t>
  </si>
  <si>
    <t>TUBO PVC, SERIE NORMAL, ESGOTO PREDIAL, DN 150 MM, FORNECIDO E INSTALADO EM SUBCOLETOR AÉREO DE ESGOTO SANITÁRIO. AF_08/2022</t>
  </si>
  <si>
    <t xml:space="preserve"> 14.2 </t>
  </si>
  <si>
    <t>CAIXAS DE PASSAGEM</t>
  </si>
  <si>
    <t xml:space="preserve"> 14.2.1 </t>
  </si>
  <si>
    <t xml:space="preserve"> 14.2.2 </t>
  </si>
  <si>
    <t>REDE DE ÁGUA FRIA - TUBOS SOLDÁVEIS DE PVC</t>
  </si>
  <si>
    <t xml:space="preserve"> 14.4.1 </t>
  </si>
  <si>
    <t xml:space="preserve"> 14.5 </t>
  </si>
  <si>
    <t>REDE DE ESGOTO - TUBOS DE PVC</t>
  </si>
  <si>
    <t xml:space="preserve"> 14.5.1 </t>
  </si>
  <si>
    <t>CAIXAS DE PVC / EQUIPAMENTOS / DIVERSOS</t>
  </si>
  <si>
    <t xml:space="preserve"> 89707 </t>
  </si>
  <si>
    <t>CAIXA SIFONADA, PVC, DN 100 X 100 X 50 MM, JUNTA ELÁSTICA, FORNECIDA E INSTALADA EM RAMAL DE DESCARGA OU EM RAMAL DE ESGOTO SANITÁRIO. AF_08/2022</t>
  </si>
  <si>
    <t xml:space="preserve"> 104328 </t>
  </si>
  <si>
    <t>CAIXA SIFONADA, COM GRELHA QUADRADA, PVC, DN 150 X 150 X 50 MM, JUNTA SOLDÁVEL, FORNECIDA E INSTALADA EM RAMAL DE DESCARGA OU EM RAMAL DE ESGOTO SANITÁRIO. AF_08/2022</t>
  </si>
  <si>
    <t xml:space="preserve"> 89709 </t>
  </si>
  <si>
    <t>RALO SIFONADO, PVC, DN 100 X 40 MM, JUNTA SOLDÁVEL, FORNECIDO E INSTALADO EM RAMAL DE DESCARGA OU EM RAMAL DE ESGOTO SANITÁRIO. AF_08/2022</t>
  </si>
  <si>
    <t>un</t>
  </si>
  <si>
    <t xml:space="preserve"> 95674 </t>
  </si>
  <si>
    <t>HIDRÔMETRO DN 20 (½), 3,0 M³/H  FORNECIMENTO E INSTALAÇÃO. AF_11/2016</t>
  </si>
  <si>
    <t xml:space="preserve"> 94796 </t>
  </si>
  <si>
    <t xml:space="preserve"> 94785 </t>
  </si>
  <si>
    <t>ADAPTADOR COM FLANGES LIVRES, PVC, SOLDÁVEL LONGO, DN 32 MM X 1 , INSTALADO EM RESERVAÇÃO DE ÁGUA DE EDIFICAÇÃO QUE POSSUA RESERVATÓRIO DE FIBRA/FIBROCIMENTO   FORNECIMENTO E INSTALAÇÃO. AF_06/2016</t>
  </si>
  <si>
    <t xml:space="preserve"> 15 </t>
  </si>
  <si>
    <t>INSTALAÇÕES ELÉTRICAS</t>
  </si>
  <si>
    <t xml:space="preserve"> 15.1 </t>
  </si>
  <si>
    <t>QUADROS DE DISTRIBUIÇÃO</t>
  </si>
  <si>
    <t xml:space="preserve"> 15.1.1 </t>
  </si>
  <si>
    <t xml:space="preserve"> 15.1.2 </t>
  </si>
  <si>
    <t xml:space="preserve"> 101881 </t>
  </si>
  <si>
    <t>QUADRO DE DISTRIBUIÇÃO DE ENERGIA EM CHAPA DE AÇO GALVANIZADO, DE EMBUTIR, COM BARRAMENTO TRIFÁSICO, PARA 40 DISJUNTORES DIN 100A - FORNECIMENTO E INSTALAÇÃO. AF_10/2020</t>
  </si>
  <si>
    <t xml:space="preserve"> 15.2 </t>
  </si>
  <si>
    <t xml:space="preserve"> 15.2.1 </t>
  </si>
  <si>
    <t xml:space="preserve"> 97892 </t>
  </si>
  <si>
    <t>CAIXA ENTERRADA ELÉTRICA RETANGULAR, EM ALVENARIA COM BLOCOS DE CONCRETO, FUNDO COM BRITA, DIMENSÕES INTERNAS: 0,6X0,6X0,6 M. AF_12/2020</t>
  </si>
  <si>
    <t xml:space="preserve"> 15.3 </t>
  </si>
  <si>
    <t>ELETRODUTOS, PERFILADOS E CONEXÕES</t>
  </si>
  <si>
    <t xml:space="preserve"> 15.3.1 </t>
  </si>
  <si>
    <t xml:space="preserve"> 91860 </t>
  </si>
  <si>
    <t>ELETRODUTO FLEXÍVEL CORRUGADO, PEAD, DN 40 MM (1 1/4"), PARA CIRCUITOS TERMINAIS, INSTALADO EM PAREDE - FORNECIMENTO E INSTALAÇÃO. AF_03/2023</t>
  </si>
  <si>
    <t xml:space="preserve"> 97668 </t>
  </si>
  <si>
    <t>ELETRODUTO FLEXÍVEL CORRUGADO, PEAD, DN 63 (2"), PARA REDE ENTERRADA DE DISTRIBUIÇÃO DE ENERGIA ELÉTRICA - FORNECIMENTO E INSTALAÇÃO. AF_12/2021</t>
  </si>
  <si>
    <t xml:space="preserve"> 97669 </t>
  </si>
  <si>
    <t>ELETRODUTO FLEXÍVEL CORRUGADO, PEAD, DN 90 (3"), PARA REDE ENTERRADA DE DISTRIBUIÇÃO DE ENERGIA ELÉTRICA - FORNECIMENTO E INSTALAÇÃO. AF_12/2021</t>
  </si>
  <si>
    <t xml:space="preserve"> 15.4 </t>
  </si>
  <si>
    <t>CHAVES, FUSÍVEIS E DISJUNTORES</t>
  </si>
  <si>
    <t xml:space="preserve"> 15.4.1 </t>
  </si>
  <si>
    <t xml:space="preserve"> 93654 </t>
  </si>
  <si>
    <t>DISJUNTOR MONOPOLAR TIPO DIN, CORRENTE NOMINAL DE 16A - FORNECIMENTO E INSTALAÇÃO. AF_10/2020</t>
  </si>
  <si>
    <t xml:space="preserve"> 15.4.2 </t>
  </si>
  <si>
    <t xml:space="preserve"> 93655 </t>
  </si>
  <si>
    <t>DISJUNTOR MONOPOLAR TIPO DIN, CORRENTE NOMINAL DE 20A - FORNECIMENTO E INSTALAÇÃO. AF_10/2020</t>
  </si>
  <si>
    <t xml:space="preserve"> 93661 </t>
  </si>
  <si>
    <t>DISJUNTOR BIPOLAR TIPO DIN, CORRENTE NOMINAL DE 16A - FORNECIMENTO E INSTALAÇÃO. AF_10/2020</t>
  </si>
  <si>
    <t xml:space="preserve"> 93662 </t>
  </si>
  <si>
    <t>DISJUNTOR BIPOLAR TIPO DIN, CORRENTE NOMINAL DE 20A - FORNECIMENTO E INSTALAÇÃO. AF_10/2020</t>
  </si>
  <si>
    <t xml:space="preserve"> 93664 </t>
  </si>
  <si>
    <t>DISJUNTOR BIPOLAR TIPO DIN, CORRENTE NOMINAL DE 32A - FORNECIMENTO E INSTALAÇÃO. AF_10/2020</t>
  </si>
  <si>
    <t xml:space="preserve"> 93668 </t>
  </si>
  <si>
    <t>DISJUNTOR TRIPOLAR TIPO DIN, CORRENTE NOMINAL DE 16A - FORNECIMENTO E INSTALAÇÃO. AF_10/2020</t>
  </si>
  <si>
    <t xml:space="preserve"> 15.5 </t>
  </si>
  <si>
    <t>FIOS E CABOS</t>
  </si>
  <si>
    <t xml:space="preserve"> 15.5.1 </t>
  </si>
  <si>
    <t xml:space="preserve"> 91926 </t>
  </si>
  <si>
    <t>CABO DE COBRE FLEXÍVEL ISOLADO, 2,5 MM², ANTI-CHAMA 450/750 V, PARA CIRCUITOS TERMINAIS - FORNECIMENTO E INSTALAÇÃO. AF_03/2023</t>
  </si>
  <si>
    <t xml:space="preserve"> 91928 </t>
  </si>
  <si>
    <t>CABO DE COBRE FLEXÍVEL ISOLADO, 4 MM², ANTI-CHAMA 450/750 V, PARA CIRCUITOS TERMINAIS - FORNECIMENTO E INSTALAÇÃO. AF_03/2023</t>
  </si>
  <si>
    <t xml:space="preserve"> 91930 </t>
  </si>
  <si>
    <t>CABO DE COBRE FLEXÍVEL ISOLADO, 6 MM², ANTI-CHAMA 450/750 V, PARA CIRCUITOS TERMINAIS - FORNECIMENTO E INSTALAÇÃO. AF_03/2023</t>
  </si>
  <si>
    <t xml:space="preserve"> 92981 </t>
  </si>
  <si>
    <t>CABO DE COBRE FLEXÍVEL ISOLADO, 16 MM², ANTI-CHAMA 450/750 V, PARA DISTRIBUIÇÃO - FORNECIMENTO E INSTALAÇÃO. AF_12/2015</t>
  </si>
  <si>
    <t xml:space="preserve"> 92982 </t>
  </si>
  <si>
    <t>CABO DE COBRE FLEXÍVEL ISOLADO, 16 MM², ANTI-CHAMA 0,6/1,0 KV, PARA DISTRIBUIÇÃO - FORNECIMENTO E INSTALAÇÃO. AF_12/2015</t>
  </si>
  <si>
    <t xml:space="preserve"> 92986 </t>
  </si>
  <si>
    <t>CABO DE COBRE FLEXÍVEL ISOLADO, 35 MM², ANTI-CHAMA 0,6/1,0 KV, PARA REDE ENTERRADA DE DISTRIBUIÇÃO DE ENERGIA ELÉTRICA - FORNECIMENTO E INSTALAÇÃO. AF_12/2021</t>
  </si>
  <si>
    <t xml:space="preserve"> 92992 </t>
  </si>
  <si>
    <t>CABO DE COBRE FLEXÍVEL ISOLADO, 95 MM², ANTI-CHAMA 0,6/1,0 KV, PARA REDE ENTERRADA DE DISTRIBUIÇÃO DE ENERGIA ELÉTRICA - FORNECIMENTO E INSTALAÇÃO. AF_12/2021</t>
  </si>
  <si>
    <t xml:space="preserve"> 15.6 </t>
  </si>
  <si>
    <t>PADRÃO DE ENTRADA DE ENERGIA</t>
  </si>
  <si>
    <t xml:space="preserve"> 15.6.1 </t>
  </si>
  <si>
    <t xml:space="preserve"> 101512 </t>
  </si>
  <si>
    <t>ENTRADA DE ENERGIA ELÉTRICA, AÉREA, TRIFÁSICA, COM CAIXA DE EMBUTIR, CABO DE 35 MM2 E DISJUNTOR DIN 50A (NÃO INCLUSO O POSTE DE CONCRETO). AF_07/2020_PS</t>
  </si>
  <si>
    <t xml:space="preserve"> 97362 </t>
  </si>
  <si>
    <t>QUADRO DE MEDIÇÃO GERAL DE ENERGIA PARA BARRAMENTO BLINDADO COM 4 MEDIDORES - FORNECIMENTO E INSTALAÇÃO. AF_10/2020</t>
  </si>
  <si>
    <t xml:space="preserve"> 16 </t>
  </si>
  <si>
    <t>OUTRAS INSTALAÇÕES</t>
  </si>
  <si>
    <t xml:space="preserve"> 16.2 </t>
  </si>
  <si>
    <t>CABEAMENTO ESTRUTURADO</t>
  </si>
  <si>
    <t xml:space="preserve"> 100561 </t>
  </si>
  <si>
    <t>QUADRO DE DISTRIBUICAO PARA TELEFONE N.3, 40X40X12CM EM CHAPA METALICA, DE EMBUTIR, SEM ACESSORIOS, PADRAO TELEBRAS, FORNECIMENTO E INSTALAÇÃO. AF_11/2019</t>
  </si>
  <si>
    <t xml:space="preserve"> 101795 </t>
  </si>
  <si>
    <t>CAIXA ENTERRADA PARA INSTALAÇÕES TELEFÔNICAS TIPO R1, EM ALVENARIA COM BLOCOS DE CONCRETO, DIMENSÕES INTERNAS: 0,35X0,60X0,60 M, EXCLUINDO TAMPÃO. AF_12/2020</t>
  </si>
  <si>
    <t xml:space="preserve"> 101798 </t>
  </si>
  <si>
    <t>TAMPA PARA CAIXA TIPO R1, EM FERRO FUNDIDO, DIMENSÕES INTERNAS: 0,40 X 0,60 M - FORNECIMENTO E INSTALAÇÃO. AF_12/2020</t>
  </si>
  <si>
    <t xml:space="preserve"> 98295 </t>
  </si>
  <si>
    <t>CABO ELETRÔNICO CATEGORIA 5E, INSTALADO EM EDIFICAÇÃO INSTITUCIONAL - FORNECIMENTO E INSTALAÇÃO. AF_11/2019</t>
  </si>
  <si>
    <t xml:space="preserve"> 98293 </t>
  </si>
  <si>
    <t>CABO TELEFÔNICO CI-50 10 PARES INSTALADO EM DISTRIBUIÇÃO DE EDIFICAÇÃO INSTITUCIONAL - FORNECIMENTO E INSTALAÇÃO. AF_11/2019</t>
  </si>
  <si>
    <t xml:space="preserve"> 98400 </t>
  </si>
  <si>
    <t>CABO TELEFÔNICO CTP-APL-50 10 PARES INSTALADO EM ENTRADA DE EDIFICAÇÃO - FORNECIMENTO E INSTALAÇÃO. AF_11/2019</t>
  </si>
  <si>
    <t xml:space="preserve"> 98307 </t>
  </si>
  <si>
    <t>TOMADA DE REDE RJ45 - FORNECIMENTO E INSTALAÇÃO. AF_11/2019</t>
  </si>
  <si>
    <t>ALARME E CFTV</t>
  </si>
  <si>
    <t xml:space="preserve"> 91872 </t>
  </si>
  <si>
    <t>ELETRODUTO RÍGIDO ROSCÁVEL, PVC, DN 32 MM (1"), PARA CIRCUITOS TERMINAIS, INSTALADO EM PAREDE - FORNECIMENTO E INSTALAÇÃO. AF_03/2023</t>
  </si>
  <si>
    <t xml:space="preserve"> 17 </t>
  </si>
  <si>
    <t>APARELHOS HIDROSSANITÁRIOS</t>
  </si>
  <si>
    <t xml:space="preserve"> 17.1 </t>
  </si>
  <si>
    <t>LOUÇAS</t>
  </si>
  <si>
    <t xml:space="preserve"> 86938 </t>
  </si>
  <si>
    <t>CUBA DE EMBUTIR OVAL EM LOUÇA BRANCA, 35 X 50CM OU EQUIVALENTE, INCLUSO VÁLVULA E SIFÃO TIPO GARRAFA EM METAL CROMADO - FORNECIMENTO E INSTALAÇÃO. AF_01/2020</t>
  </si>
  <si>
    <t xml:space="preserve"> 95472 </t>
  </si>
  <si>
    <t>VASO SANITARIO SIFONADO CONVENCIONAL PARA PCD SEM FURO FRONTAL COM LOUÇA BRANCA SEM ASSENTO, INCLUSO CONJUNTO DE LIGAÇÃO PARA BACIA SANITÁRIA AJUSTÁVEL - FORNECIMENTO E INSTALAÇÃO. AF_01/2020</t>
  </si>
  <si>
    <t xml:space="preserve"> 95547 </t>
  </si>
  <si>
    <t>SABONETEIRA PLASTICA TIPO DISPENSER PARA SABONETE LIQUIDO COM RESERVATORIO 800 A 1500 ML, INCLUSO FIXAÇÃO. AF_01/2020</t>
  </si>
  <si>
    <t xml:space="preserve"> 100849 </t>
  </si>
  <si>
    <t>ASSENTO SANITÁRIO CONVENCIONAL - FORNECIMENTO E INSTALACAO. AF_01/2020</t>
  </si>
  <si>
    <t xml:space="preserve"> 17.2 </t>
  </si>
  <si>
    <t>BANCADAS</t>
  </si>
  <si>
    <t xml:space="preserve"> 17.2.1 </t>
  </si>
  <si>
    <t xml:space="preserve"> 17.3 </t>
  </si>
  <si>
    <t>TORNEIRAS, REGISTROS, VÁLVULAS E METAIS</t>
  </si>
  <si>
    <t xml:space="preserve"> 17.3.1 </t>
  </si>
  <si>
    <t xml:space="preserve"> 86914 </t>
  </si>
  <si>
    <t>TORNEIRA CROMADA 1/2 OU 3/4 PARA TANQUE, PADRÃO MÉDIO - FORNECIMENTO E INSTALAÇÃO. AF_01/2020</t>
  </si>
  <si>
    <t xml:space="preserve"> 17.3.2 </t>
  </si>
  <si>
    <t xml:space="preserve"> 100853 </t>
  </si>
  <si>
    <t>TORNEIRA CROMADA DE MESA PARA LAVATORIO, TIPO MONOCOMANDO. AF_01/2020</t>
  </si>
  <si>
    <t xml:space="preserve"> 17.3.4 </t>
  </si>
  <si>
    <t xml:space="preserve"> 17.3.5 </t>
  </si>
  <si>
    <t xml:space="preserve"> 89353 </t>
  </si>
  <si>
    <t>REGISTRO DE GAVETA BRUTO, LATÃO, ROSCÁVEL, 3/4" - FORNECIMENTO E INSTALAÇÃO. AF_08/2021</t>
  </si>
  <si>
    <t xml:space="preserve"> 17.3.6 </t>
  </si>
  <si>
    <t xml:space="preserve"> 94495 </t>
  </si>
  <si>
    <t>REGISTRO DE GAVETA BRUTO, LATÃO, ROSCÁVEL, 1" - FORNECIMENTO E INSTALAÇÃO. AF_08/2021</t>
  </si>
  <si>
    <t xml:space="preserve"> 17.3.7 </t>
  </si>
  <si>
    <t xml:space="preserve"> 94497 </t>
  </si>
  <si>
    <t>REGISTRO DE GAVETA BRUTO, LATÃO, ROSCÁVEL, 1 1/2" - FORNECIMENTO E INSTALAÇÃO. AF_08/2021</t>
  </si>
  <si>
    <t xml:space="preserve"> 17.3.8 </t>
  </si>
  <si>
    <t xml:space="preserve"> 89987 </t>
  </si>
  <si>
    <t>REGISTRO DE GAVETA BRUTO, LATÃO, ROSCÁVEL, 3/4", COM ACABAMENTO E CANOPLA CROMADOS - FORNECIMENTO E INSTALAÇÃO. AF_08/2021</t>
  </si>
  <si>
    <t xml:space="preserve"> 17.3.9 </t>
  </si>
  <si>
    <t xml:space="preserve"> 90371 </t>
  </si>
  <si>
    <t>REGISTRO DE ESFERA, PVC, ROSCÁVEL, COM VOLANTE, 3/4" - FORNECIMENTO E INSTALAÇÃO. AF_08/2021</t>
  </si>
  <si>
    <t xml:space="preserve"> 17.3.10 </t>
  </si>
  <si>
    <t xml:space="preserve"> 89985 </t>
  </si>
  <si>
    <t>REGISTRO DE PRESSÃO BRUTO, LATÃO, ROSCÁVEL, 3/4", COM ACABAMENTO E CANOPLA CROMADOS - FORNECIMENTO E INSTALAÇÃO. AF_08/2021</t>
  </si>
  <si>
    <t xml:space="preserve"> 17.4 </t>
  </si>
  <si>
    <t>OUTROS APARELHOS</t>
  </si>
  <si>
    <t xml:space="preserve"> 17.4.1 </t>
  </si>
  <si>
    <t xml:space="preserve"> 86936 </t>
  </si>
  <si>
    <t>CUBA DE EMBUTIR DE AÇO INOXIDÁVEL MÉDIA, INCLUSO VÁLVULA TIPO AMERICANA E SIFÃO TIPO GARRAFA EM METAL CROMADO - FORNECIMENTO E INSTALAÇÃO. AF_01/2020</t>
  </si>
  <si>
    <t xml:space="preserve"> 100868 </t>
  </si>
  <si>
    <t>BARRA DE APOIO RETA, EM ACO INOX POLIDO, COMPRIMENTO 80 CM,  FIXADA NA PAREDE - FORNECIMENTO E INSTALAÇÃO. AF_01/2020</t>
  </si>
  <si>
    <t xml:space="preserve"> 100865 </t>
  </si>
  <si>
    <t>BARRA DE APOIO LATERAL ARTICULADA, COM TRAVA, EM ACO INOX POLIDO, FIXADA NA PAREDE - FORNECIMENTO E INSTALAÇÃO. AF_01/2020</t>
  </si>
  <si>
    <t xml:space="preserve"> 102609 </t>
  </si>
  <si>
    <t>CAIXA D´ÁGUA EM POLIETILENO, 2000 LITROS - FORNECIMENTO E INSTALAÇÃO. AF_06/2021</t>
  </si>
  <si>
    <t xml:space="preserve"> 18 </t>
  </si>
  <si>
    <t>APARELHOS ELÉTRICOS</t>
  </si>
  <si>
    <t xml:space="preserve"> 18.1 </t>
  </si>
  <si>
    <t>LUMINÁRIAS</t>
  </si>
  <si>
    <t xml:space="preserve"> 18.1.1 </t>
  </si>
  <si>
    <t xml:space="preserve"> 18.1.2 </t>
  </si>
  <si>
    <t xml:space="preserve"> 18.1.3 </t>
  </si>
  <si>
    <t xml:space="preserve"> 18.2 </t>
  </si>
  <si>
    <t>INTERRUPTORES, TOMADAS E PLACAS</t>
  </si>
  <si>
    <t xml:space="preserve"> 18.2.1 </t>
  </si>
  <si>
    <t xml:space="preserve"> 91996 </t>
  </si>
  <si>
    <t>TOMADA MÉDIA DE EMBUTIR (1 MÓDULO), 2P+T 10 A, INCLUINDO SUPORTE E PLACA - FORNECIMENTO E INSTALAÇÃO. AF_03/2023</t>
  </si>
  <si>
    <t xml:space="preserve"> 18.2.2 </t>
  </si>
  <si>
    <t xml:space="preserve"> 91997 </t>
  </si>
  <si>
    <t>TOMADA MÉDIA DE EMBUTIR (1 MÓDULO), 2P+T 20 A, INCLUINDO SUPORTE E PLACA - FORNECIMENTO E INSTALAÇÃO. AF_03/2023</t>
  </si>
  <si>
    <t xml:space="preserve"> 18.2.3 </t>
  </si>
  <si>
    <t xml:space="preserve"> 92004 </t>
  </si>
  <si>
    <t>TOMADA MÉDIA DE EMBUTIR (2 MÓDULOS), 2P+T 10 A, INCLUINDO SUPORTE E PLACA - FORNECIMENTO E INSTALAÇÃO. AF_03/2023</t>
  </si>
  <si>
    <t xml:space="preserve"> 18.2.4 </t>
  </si>
  <si>
    <t xml:space="preserve"> 91953 </t>
  </si>
  <si>
    <t>INTERRUPTOR SIMPLES (1 MÓDULO), 10A/250V, INCLUINDO SUPORTE E PLACA - FORNECIMENTO E INSTALAÇÃO. AF_03/2023</t>
  </si>
  <si>
    <t xml:space="preserve"> 91955 </t>
  </si>
  <si>
    <t>INTERRUPTOR PARALELO (1 MÓDULO), 10A/250V, INCLUINDO SUPORTE E PLACA - FORNECIMENTO E INSTALAÇÃO. AF_03/2023</t>
  </si>
  <si>
    <t xml:space="preserve"> 91981 </t>
  </si>
  <si>
    <t>INTERRUPTOR BIPOLAR (1 MÓDULO), 10A/250V, INCLUINDO SUPORTE E PLACA - FORNECIMENTO E INSTALAÇÃO. AF_03/2023</t>
  </si>
  <si>
    <t xml:space="preserve"> 19 </t>
  </si>
  <si>
    <t>PINTURA</t>
  </si>
  <si>
    <t xml:space="preserve"> 19.1 </t>
  </si>
  <si>
    <t>SOBRE PAREDES E FORROS</t>
  </si>
  <si>
    <t xml:space="preserve"> 19.1.1 </t>
  </si>
  <si>
    <t xml:space="preserve"> 88497 </t>
  </si>
  <si>
    <t>EMASSAMENTO COM MASSA LÁTEX, APLICAÇÃO EM PAREDE, DUAS DEMÃOS, LIXAMENTO MANUAL. AF_04/2023</t>
  </si>
  <si>
    <t xml:space="preserve"> 19.1.2 </t>
  </si>
  <si>
    <t xml:space="preserve"> 88496 </t>
  </si>
  <si>
    <t>EMASSAMENTO COM MASSA LÁTEX, APLICAÇÃO EM TETO, DUAS DEMÃOS, LIXAMENTO MANUAL. AF_04/2023</t>
  </si>
  <si>
    <t xml:space="preserve"> 19.1.3 </t>
  </si>
  <si>
    <t xml:space="preserve"> 88488 </t>
  </si>
  <si>
    <t>PINTURA LÁTEX ACRÍLICA PREMIUM, APLICAÇÃO MANUAL EM TETO, DUAS DEMÃOS. AF_04/2023</t>
  </si>
  <si>
    <t xml:space="preserve"> 19.1.4 </t>
  </si>
  <si>
    <t xml:space="preserve"> 88489 </t>
  </si>
  <si>
    <t>PINTURA LÁTEX ACRÍLICA PREMIUM, APLICAÇÃO MANUAL EM PAREDES, DUAS DEMÃOS. AF_04/2023</t>
  </si>
  <si>
    <t xml:space="preserve"> 19.2 </t>
  </si>
  <si>
    <t>SOBRE MADEIRA</t>
  </si>
  <si>
    <t xml:space="preserve"> 19.2.1 </t>
  </si>
  <si>
    <t xml:space="preserve"> 102201 </t>
  </si>
  <si>
    <t>APLICAÇÃO MASSA ACRÍLICA PARA MADEIRA, PARA PINTURA COM TINTA DE ACABAMENTO (PIGMENTADA). AF_01/2021</t>
  </si>
  <si>
    <t xml:space="preserve"> 19.2.2 </t>
  </si>
  <si>
    <t xml:space="preserve"> 102219 </t>
  </si>
  <si>
    <t>PINTURA TINTA DE ACABAMENTO (PIGMENTADA) ESMALTE SINTÉTICO ACETINADO EM MADEIRA, 2 DEMÃOS. AF_01/2021</t>
  </si>
  <si>
    <t xml:space="preserve"> 20 </t>
  </si>
  <si>
    <t>SERVIÇOS COMPLEMENTARES</t>
  </si>
  <si>
    <t xml:space="preserve"> 20.1 </t>
  </si>
  <si>
    <t>TRATAMENTO, CONSERVAÇÃO E LIMPEZA</t>
  </si>
  <si>
    <t xml:space="preserve"> 20.2 </t>
  </si>
  <si>
    <t>SERVIÇOS DIVERSOS</t>
  </si>
  <si>
    <t>Total sem BDI</t>
  </si>
  <si>
    <t>Total do BDI</t>
  </si>
  <si>
    <t>Total Geral</t>
  </si>
  <si>
    <t>Data-base: 12/2023</t>
  </si>
  <si>
    <t>Encargos Sociais:</t>
  </si>
  <si>
    <t>Total com BDI</t>
  </si>
  <si>
    <t>CONCRETAGEM DE SAPATAS, FCK 30 MPA, COM USO DE JERICA LANÇAMENTO, ADENSAMENTO E ACABAMENTO. AF_06/2017</t>
  </si>
  <si>
    <t>LANÇAMENTO COM USO DE BOMBA, ADENSAMENTO E ACABAMENTO DE CONCRETO EM ESTRUTURAS. AF_02/2022</t>
  </si>
  <si>
    <t>CONCRETO FCK = 30MPA, TRAÇO 1:2,1:2,5 (EM MASSA SECA DE CIMENTO/ AREIA MÉDIA/ BRITA 1) - PREPARO MECÂNICO COM BETONEIRA 400 L. AF_05/2021</t>
  </si>
  <si>
    <t>FABRICAÇÃO, MONTAGEM E DESMONTAGEM DE FÔRMA PARA SAPATA, EM MADEIRA SERRADA, E=25 MM, 4 UTILIZAÇÕES. AF_06/2017</t>
  </si>
  <si>
    <t>MONTAGEM E DESMONTAGEM DE FÔRMA DE PILARES RETANGULARES E ESTRUTURAS SIMILARES, PÉ-DIREITO SIMPLES, EM CHAPA DE MADEIRA COMPENSADA RESINADA, 4 UTILIZAÇÕES. AF_09/2020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</si>
  <si>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</si>
  <si>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</si>
  <si>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>JANELA DE ALUMÍNIO TIPO MAXIM-AR, COM VIDROS, BATENTE E FERRAGENS. EXCLUSIVE ALIZAR, ACABAMENTO E CONTRAMARCO. FORNECIMENTO E INSTALAÇÃO. AF_12/2019</t>
  </si>
  <si>
    <t>JANELA FIXA DE ALUMÍNIO PARA VIDRO, COM VIDRO, BATENTE E FERRAGENS. EXCLUSIVE ACABAMENTO, ALIZAR E CONTRAMARCO. FORNECIMENTO E INSTALAÇÃO. AF_12/2019</t>
  </si>
  <si>
    <t>PORTA EM ALUMÍNIO DE ABRIR TIPO VENEZIANA COM GUARNIÇÃO, FIXAÇÃO COM PARAFUSOS - FORNECIMENTO E INSTALAÇÃO. AF_12/2019</t>
  </si>
  <si>
    <t>PORTA DE ABRIR COM MOLA HIDRÁULICA, EM VIDRO TEMPERADO, 2 FOLHAS DE 90X210 CM, ESPESSURA DD 10MM, INCLUSIVE ACESSÓRIOS. AF_01/2021</t>
  </si>
  <si>
    <t xml:space="preserve"> 9.1.2</t>
  </si>
  <si>
    <t>TRAMA DE MADEIRA COMPOSTA POR TERÇAS PARA TELHADOS DE ATÉ 2 ÁGUAS PARA TELHA ONDULADA DE FIBROCIMENTO, METÁLICA, PLÁSTICA OU TERMOACÚSTICA, INCLUSO TRANSPORTE VERTICAL. AF_07/2019</t>
  </si>
  <si>
    <t xml:space="preserve"> 9.1.3</t>
  </si>
  <si>
    <t xml:space="preserve"> 9.1.4</t>
  </si>
  <si>
    <t>FABRICAÇÃO E INSTALAÇÃO DE TESOURA INTEIRA EM MADEIRA NÃO APARELHADA, VÃO DE 4 M, PARA TELHA CERÂMICA OU DE CONCRETO, INCLUSO IÇAMENTO. AF_07/2019</t>
  </si>
  <si>
    <t xml:space="preserve">UN </t>
  </si>
  <si>
    <t>FABRICAÇÃO E INSTALAÇÃO DE TESOURA INTEIRA EM MADEIRA NÃO APARELHADA, VÃO DE 6 M, PARA TELHA CERÂMICA OU DE CONCRETO, INCLUSO IÇAMENTO. AF_07/2019</t>
  </si>
  <si>
    <t>FABRICAÇÃO E INSTALAÇÃO DE PONTALETES DE MADEIRA NÃO APARELHADA PARA TELHADOS COM ATÉ 2 ÁGUAS E COM TELHA ONDULADA DE FIBROCIMENTO, ALUMÍNIO OU PLÁSTICA EM EDIFÍCIO RESIDENCIAL DE MÚLTIPLOS PAVIMENTOS, INCLUSO TRANSPORTE VERTICAL. AF_07/2019</t>
  </si>
  <si>
    <t>TUBO, PVC, SOLDÁVEL, DN 20MM, INSTALADO EM RAMAL OU SUB-RAMAL DE ÁGUA - FORNECIMENTO E INSTALAÇÃO. AF_06/2022</t>
  </si>
  <si>
    <t>QUADRO DE DISTRIBUIÇÃO DE ENERGIA EM CHAPA DE AÇO GALVANIZADO, DE EMBUTIR, COM BARRAMENTO TRIFÁSICO, PARA 30 DISJUNTORES DIN 225A - FORNECIMENTO E INSTALAÇÃO. AF_10/2020</t>
  </si>
  <si>
    <t>CAIXA ENTERRADA HIDRÁULICA RETANGULAR, EM ALVENARIA COM BLOCOS DE CONCRETO, DIMENSÕES INTERNAS: 0,8X0,8X0,6 M PARA REDE DE DRENAGEM. AF_12/2020</t>
  </si>
  <si>
    <t>CAIXA ENTERRADA HIDRÁULICA RETANGULAR, EM ALVENARIA COM BLOCOS DE CONCRETO, DIMENSÕES INTERNAS: 0,4X0,4X0,4 M PARA REDE DE DRENAGEM. AF_12/2020</t>
  </si>
  <si>
    <t>CAIXA RETANGULAR 4" X 4" MÉDIA (1,30 M DO PISO), PVC, INSTALADA EM PAREDE - FORNECIMENTO E INSTALAÇÃO. AF_03/2023</t>
  </si>
  <si>
    <t>CAIXA RETANGULAR 4" X 2" MÉDIA (1,30 M DO PISO), PVC, INSTALADA EM PAREDE - FORNECIMENTO E INSTALAÇÃO. AF_03/2023</t>
  </si>
  <si>
    <t xml:space="preserve"> 15.2.2</t>
  </si>
  <si>
    <t xml:space="preserve"> 15.2.3</t>
  </si>
  <si>
    <t>CAIXA RETANGULAR 4" X 2" ALTA (2,00 M DO PISO), PVC, INSTALADA EM PAREDE - FORNECIMENTO E INSTALAÇÃO. AF_03/2023</t>
  </si>
  <si>
    <t>CAIXA RETANGULAR 4" X 2" BAIXA (0,30 M DO PISO), PVC, INSTALADA EM PAREDE - FORNECIMENTO E INSTALAÇÃO. AF_03/2023</t>
  </si>
  <si>
    <t>CAIXA RETANGULAR 4" X 2" MÉDIA (1,30 M DO PISO), METÁLICA, INSTALADA EM PAREDE - FORNECIMENTO E INSTALAÇÃO. AF_03/2023</t>
  </si>
  <si>
    <t>SUPORTE PARA 2 ELETRODUTOS, ESPAÇADO A CADA 80 CM, EM PERFILADO COM COMPRIMENTO DE 25 CM FIXADO EM LAJE, POR METRO DE ELETRODUTO FIXADO. AF_09/2023</t>
  </si>
  <si>
    <t>SUPORTE PARA ELETROCALHA LISA OU PERFURADA EM AÇO GALVANIZADO, LARGURA 400 MM, EM PERFILADO COM COMPRIMENTO DE 45 CM FIXADO EM LAJE, POR METRO DE ELETROCALHA FIXADA. AF_09/2023</t>
  </si>
  <si>
    <t>PATCH PANEL 24 PORTAS, CATEGORIA 5E - FORNECIMENTO E INSTALAÇÃO. AF_11/2019</t>
  </si>
  <si>
    <t>SENSOR DE PRESENÇA SEM FOTOCÉLULA, FIXAÇÃO EM PAREDE - FORNECIMENTO E INSTALAÇÃO. AF_02/2020</t>
  </si>
  <si>
    <t>TANQUE DE LOUÇA BRANCA COM COLUNA, 30L OU EQUIVALENTE, INCLUSO SIFÃO FLEXÍVEL EM PVC, VÁLVULA PLÁSTICA E TORNEIRA DE METAL CROMADO PADRÃO POPULAR - FORNECIMENTO E INSTALAÇÃO. AF_01/2020</t>
  </si>
  <si>
    <t>BARRA DE APOIO RETA, EM ACO INOX POLIDO, COMPRIMENTO 60CM, FIXADA NA PAREDE - FORNECIMENTO E INSTALAÇÃO. AF_01/2020</t>
  </si>
  <si>
    <t>LUMINÁRIA DUPLA TIPO CALHA, DE SOBREPOR, COM 4 LÂMPADAS TUBULARES FLUORESCENTES DE 18 W,COM REATORES DE PARTIDA RÁPIDA - FORNECIMENTO E INSTALAÇÃO. AF_02/2020</t>
  </si>
  <si>
    <t>LUMINÁRIA TIPO CALHA, DE SOBREPOR, COM 2 LÂMPADAS TUBULARES FLUORESCENTES DE 36 W, COM REATOR DE PARTIDA RÁPIDA - FORNECIMENTO E INSTALAÇÃO. AF_02/2020</t>
  </si>
  <si>
    <t>97585</t>
  </si>
  <si>
    <t>LUMINÁRIA TIPO CALHA, DE SOBREPOR, COM 2 LÂMPADAS TUBULARES FLUORESCENTES DE 18 W, COM REATOR DE PARTIDA RÁPIDA - FORNECIMENTO E INSTALAÇÃO. AF_02/2020</t>
  </si>
  <si>
    <t xml:space="preserve"> 5.2</t>
  </si>
  <si>
    <t xml:space="preserve"> 4.2.3</t>
  </si>
  <si>
    <t xml:space="preserve"> 4.2.4</t>
  </si>
  <si>
    <t xml:space="preserve"> 4.2.5</t>
  </si>
  <si>
    <t xml:space="preserve"> 4.2.6</t>
  </si>
  <si>
    <t xml:space="preserve"> 4.2.7</t>
  </si>
  <si>
    <t xml:space="preserve"> 4.2.8</t>
  </si>
  <si>
    <t xml:space="preserve"> 4.2.9</t>
  </si>
  <si>
    <t xml:space="preserve"> 4.1.3</t>
  </si>
  <si>
    <t xml:space="preserve"> 4.1.4</t>
  </si>
  <si>
    <t xml:space="preserve"> 4.1.5</t>
  </si>
  <si>
    <t xml:space="preserve"> 4.1.6</t>
  </si>
  <si>
    <t xml:space="preserve"> 2.1.3</t>
  </si>
  <si>
    <t xml:space="preserve"> 2.1.4</t>
  </si>
  <si>
    <t xml:space="preserve"> 2.1.5</t>
  </si>
  <si>
    <t xml:space="preserve"> 2.1.6</t>
  </si>
  <si>
    <t xml:space="preserve"> 2.1.7</t>
  </si>
  <si>
    <t xml:space="preserve"> 2.1.8</t>
  </si>
  <si>
    <t xml:space="preserve"> 2.1.9</t>
  </si>
  <si>
    <t xml:space="preserve"> 2.1.10</t>
  </si>
  <si>
    <t xml:space="preserve"> 2.1.11</t>
  </si>
  <si>
    <t xml:space="preserve"> 2.1.12</t>
  </si>
  <si>
    <t xml:space="preserve"> 7.1.3</t>
  </si>
  <si>
    <t xml:space="preserve"> 7.2.2</t>
  </si>
  <si>
    <t>REVESTIMENTO CERÂMICO PARA PAREDES INTERNAS COM PLACAS TIPO ESMALTADA EXTRA  DE DIMENSÕES 33X45 CM APLICADAS NA ALTURA INTEIRA DAS PAREDES. AF_02/2023_PE</t>
  </si>
  <si>
    <t>EXECUÇÃO DE PAVIMENTO EM PISO INTERTRAVADO, COM BLOCO RETANGULAR COR NATURAL DE 20 X 10 CM, ESPESSURA 6 CM. AF_10/2022</t>
  </si>
  <si>
    <t>RODAPÉ EM POLIESTIRENO, ALTURA 5 CM. AF_09/2020</t>
  </si>
  <si>
    <t xml:space="preserve"> 13.2.3</t>
  </si>
  <si>
    <t>PISO EM LADRILHO HIDRÁULICO APLICADO EM AMBIENTES EXTERNOS. AF_05/2020</t>
  </si>
  <si>
    <t>TERMINAL DE VENTILAÇÃO, PVC, SÉRIE NORMAL, ESGOTO PREDIAL, DN 50 MM, JUNTA SOLDÁVEL, FORNECIDO E INSTALADO EM PRUMADA DE ESGOTO SANITÁRIO OU VENTILAÇÃO. AF_08/2022</t>
  </si>
  <si>
    <t>TERMINAL DE VENTILAÇÃO, PVC, SÉRIE NORMAL, ESGOTO PREDIAL, DN 75 MM, JUNTA SOLDÁVEL, FORNECIDO E INSTALADO EM PRUMADA DE ESGOTO SANITÁRIO OU VENTILAÇÃO. AF_08/2022</t>
  </si>
  <si>
    <t>DISJUNTOR MONOPOLAR TIPO DIN, CORRENTE NOMINAL DE 50A - FORNECIMENTO E INSTALAÇÃO. AF_10/2020</t>
  </si>
  <si>
    <t>DISJUNTOR TERMOMAGNÉTICO TRIPOLAR , CORRENTE NOMINAL DE 125A - FORNECIMENTO E INSTALAÇÃO. AF_10/2020</t>
  </si>
  <si>
    <t>DISPOSITIVO DPS CLASSE II, 1 POLO, TENSAO MAXIMA DE 175 V, CORRENTE MAXIMA DE *90* KA (TIPO AC)</t>
  </si>
  <si>
    <t xml:space="preserve"> 15.6.2 </t>
  </si>
  <si>
    <t xml:space="preserve"> 15.5.3</t>
  </si>
  <si>
    <t xml:space="preserve"> 15.5.4</t>
  </si>
  <si>
    <t xml:space="preserve"> 15.5.5</t>
  </si>
  <si>
    <t xml:space="preserve"> 15.5.6</t>
  </si>
  <si>
    <t xml:space="preserve"> 15.5.7</t>
  </si>
  <si>
    <t xml:space="preserve"> 15.5.8</t>
  </si>
  <si>
    <t xml:space="preserve"> 15.4.3</t>
  </si>
  <si>
    <t xml:space="preserve"> 15.4.4</t>
  </si>
  <si>
    <t xml:space="preserve"> 15.4.5</t>
  </si>
  <si>
    <t xml:space="preserve"> 15.4.6</t>
  </si>
  <si>
    <t xml:space="preserve"> 15.4.7</t>
  </si>
  <si>
    <t xml:space="preserve"> 15.4.8</t>
  </si>
  <si>
    <t xml:space="preserve"> 15.4.9</t>
  </si>
  <si>
    <t xml:space="preserve"> 15.3.3</t>
  </si>
  <si>
    <t xml:space="preserve"> 15.3.4</t>
  </si>
  <si>
    <t xml:space="preserve"> 15.3.5</t>
  </si>
  <si>
    <t xml:space="preserve"> 15.3.6</t>
  </si>
  <si>
    <t xml:space="preserve"> 15.3.7</t>
  </si>
  <si>
    <t xml:space="preserve"> 15.2.4</t>
  </si>
  <si>
    <t xml:space="preserve"> 15.2.5</t>
  </si>
  <si>
    <t xml:space="preserve"> 15.2.6</t>
  </si>
  <si>
    <t xml:space="preserve"> 15.2.7</t>
  </si>
  <si>
    <t>CAIXA DE PASSAGEM PARA TELEFONE 15X15X10CM (SOBREPOR), FORNECIMENTO E INSTALACAO. AF_11/2019</t>
  </si>
  <si>
    <t>TUBO PVC, SERIE NORMAL, ESGOTO PREDIAL, DN 40 MM, FORNECIDO E INSTALADO EM RAMAL DE DESCARGA OU RAMAL DE ESGOTO SANITÁRIO. AF_08/2022</t>
  </si>
  <si>
    <t>TUBO PVC, SERIE NORMAL, ESGOTO PREDIAL, DN 50 MM, FORNECIDO E INSTALADO EM RAMAL DE DESCARGA OU RAMAL DE ESGOTO SANITÁRIO. AF_08/2022</t>
  </si>
  <si>
    <t>TUBO PVC, SERIE NORMAL, ESGOTO PREDIAL, DN 75 MM, FORNECIDO E INSTALADO EM RAMAL DE DESCARGA OU RAMAL DE ESGOTO SANITÁRIO. AF_08/2022</t>
  </si>
  <si>
    <t>TUBO, PVC, SOLDÁVEL, DN 25MM, INSTALADO EM RAMAL OU SUB-RAMAL DE ÁGUA - FORNECIMENTO E INSTALAÇÃO. AF_06/2022</t>
  </si>
  <si>
    <t>TUBO, PVC, SOLDÁVEL, DN 32MM, INSTALADO EM RAMAL OU SUB-RAMAL DE ÁGUA - FORNECIMENTO E INSTALAÇÃO. AF_06/2022</t>
  </si>
  <si>
    <t xml:space="preserve"> 20.2.2</t>
  </si>
  <si>
    <t xml:space="preserve">00039621	</t>
  </si>
  <si>
    <t xml:space="preserve">BARRA ANTIPANICO DUPLA, CEGA EM LADO OPOSTO, COR CINZA	</t>
  </si>
  <si>
    <t xml:space="preserve"> 16.2.2</t>
  </si>
  <si>
    <t xml:space="preserve"> 16.2.3</t>
  </si>
  <si>
    <t xml:space="preserve"> 16.2.4</t>
  </si>
  <si>
    <t xml:space="preserve"> 16.2.5</t>
  </si>
  <si>
    <t xml:space="preserve"> 16.2.6</t>
  </si>
  <si>
    <t xml:space="preserve"> 16.2.7</t>
  </si>
  <si>
    <t xml:space="preserve"> 16.2.8</t>
  </si>
  <si>
    <t>RACK FECHADO PARA SERVIDOR - FORNECIMENTO E INSTALAÇÃO. AF_11/2019</t>
  </si>
  <si>
    <t>SIFÃO DO TIPO GARRAFA EM METAL CROMADO 1 X 1.1/2 - FORNECIMENTO E INSTALAÇÃO. AF_01/2020</t>
  </si>
  <si>
    <t xml:space="preserve"> 17.4.2</t>
  </si>
  <si>
    <t xml:space="preserve"> 17.4.3</t>
  </si>
  <si>
    <t xml:space="preserve"> 17.4.4</t>
  </si>
  <si>
    <t xml:space="preserve"> 17.4.5</t>
  </si>
  <si>
    <t xml:space="preserve"> 17.4.6</t>
  </si>
  <si>
    <t xml:space="preserve"> 17.4.7</t>
  </si>
  <si>
    <t xml:space="preserve"> 3.3.2</t>
  </si>
  <si>
    <t xml:space="preserve"> 3.3.3</t>
  </si>
  <si>
    <t>OBSERVAÇÕES:</t>
  </si>
  <si>
    <t xml:space="preserve">UNIDADE BÁSICA DE SAÚDE - UBS 1  - SINAPI - SÃO PAULO </t>
  </si>
  <si>
    <t>Não Desonerado: 
Horista: 115,54% / Mensalista: 71,46%</t>
  </si>
  <si>
    <t>Cálculo dos limites das parcelas do BDI, conforme Acórdão  TCU 2622/2013</t>
  </si>
  <si>
    <t xml:space="preserve"> 16.1 </t>
  </si>
  <si>
    <t xml:space="preserve"> 16.1.1 </t>
  </si>
  <si>
    <t xml:space="preserve"> 16.1.2 </t>
  </si>
  <si>
    <t xml:space="preserve"> 16.1.3</t>
  </si>
  <si>
    <t xml:space="preserve"> 16.1.4</t>
  </si>
  <si>
    <t xml:space="preserve"> 16.1.5</t>
  </si>
  <si>
    <t xml:space="preserve"> 16.1.6</t>
  </si>
  <si>
    <t xml:space="preserve"> 16.1.7</t>
  </si>
  <si>
    <t xml:space="preserve"> 16.1.8</t>
  </si>
  <si>
    <t xml:space="preserve"> 16.1.9</t>
  </si>
  <si>
    <t xml:space="preserve"> 16.1.10</t>
  </si>
  <si>
    <t xml:space="preserve"> 16.1.11</t>
  </si>
  <si>
    <t xml:space="preserve"> 16.1.12</t>
  </si>
  <si>
    <t xml:space="preserve"> 16.1.13</t>
  </si>
  <si>
    <t xml:space="preserve"> 16.1.14</t>
  </si>
  <si>
    <t xml:space="preserve"> 16.1.15</t>
  </si>
  <si>
    <t xml:space="preserve"> 16.1.16</t>
  </si>
  <si>
    <t xml:space="preserve"> 16.1.17</t>
  </si>
  <si>
    <t xml:space="preserve"> 16.2.1</t>
  </si>
  <si>
    <t xml:space="preserve"> 14.3</t>
  </si>
  <si>
    <t xml:space="preserve"> 14.3.1 </t>
  </si>
  <si>
    <t xml:space="preserve"> 14.3.2</t>
  </si>
  <si>
    <t xml:space="preserve"> 14.3.3</t>
  </si>
  <si>
    <t xml:space="preserve"> 14.3.4</t>
  </si>
  <si>
    <t xml:space="preserve"> 14.4</t>
  </si>
  <si>
    <t xml:space="preserve"> 14.4.2</t>
  </si>
  <si>
    <t xml:space="preserve"> 14.4.3</t>
  </si>
  <si>
    <t xml:space="preserve"> 14.4.4</t>
  </si>
  <si>
    <t xml:space="preserve"> 14.4.5</t>
  </si>
  <si>
    <t xml:space="preserve"> 14.5.2</t>
  </si>
  <si>
    <t xml:space="preserve"> 14.5.3</t>
  </si>
  <si>
    <t xml:space="preserve"> 14.5.4</t>
  </si>
  <si>
    <t xml:space="preserve"> 14.5.5</t>
  </si>
  <si>
    <t xml:space="preserve"> 14.5.6</t>
  </si>
  <si>
    <t xml:space="preserve"> 14.5.7</t>
  </si>
  <si>
    <t xml:space="preserve"> 14.5.8</t>
  </si>
  <si>
    <t xml:space="preserve"> 14.5.9</t>
  </si>
  <si>
    <t xml:space="preserve"> 14.5.10</t>
  </si>
  <si>
    <t xml:space="preserve"> 6.1.2</t>
  </si>
  <si>
    <t xml:space="preserve"> 17.1.1</t>
  </si>
  <si>
    <t xml:space="preserve"> 17.1.2</t>
  </si>
  <si>
    <t xml:space="preserve"> 17.1.3</t>
  </si>
  <si>
    <t xml:space="preserve"> 17.1.4</t>
  </si>
  <si>
    <t xml:space="preserve"> 17.1.5</t>
  </si>
  <si>
    <t xml:space="preserve"> 17.1.6</t>
  </si>
  <si>
    <t>Orçamento de Referência</t>
  </si>
  <si>
    <t>TORNEIRA DE BOIA PARA CAIXA D'ÁGUA, ROSCÁVEL, 3/4" - FORNECIMENTO E INSTALAÇÃO. AF_08/2021</t>
  </si>
  <si>
    <t>UM</t>
  </si>
  <si>
    <t>BANCADA DE GRANITO CINZA POLIDO, DE 1,50 X 0,60 M, PARA PIA DE COZINHA -  FORNECIMENTO E INSTALAÇÃO. AF_01/2020</t>
  </si>
  <si>
    <t>CUBA DE EMBUTIR RETANGULAR DE AÇO INOXIDÁVEL, 46 X 30 X 12 CM - FORNECIMENTO E INSTALAÇÃO. AF_01/2020</t>
  </si>
  <si>
    <t xml:space="preserve"> 17.4.8</t>
  </si>
  <si>
    <t>CHUVEIRO ELÉTRICO COMUM CORPO PLÁSTICO, TIPO DUCHA FORNECIMENTO E INSTALAÇÃO. AF_01/2020</t>
  </si>
  <si>
    <t xml:space="preserve"> 15.5.2</t>
  </si>
  <si>
    <t xml:space="preserve"> 18.2.5</t>
  </si>
  <si>
    <t xml:space="preserve"> 18.2.6</t>
  </si>
  <si>
    <t xml:space="preserve"> 15.3.2</t>
  </si>
  <si>
    <t xml:space="preserve"> 20.2.1</t>
  </si>
  <si>
    <t>Próprio</t>
  </si>
  <si>
    <t>Brise em madeira pau d' arco, com réguas cantos abaulados 10 x 2cm, protegidas duas demãos de sparlack cetol deck semi-brilho, em todas as faces, antes do assentamento</t>
  </si>
  <si>
    <t>IMPERMEABILIZAÇÃO DE SUPERFÍCIE COM MANTA ASFÁLTICA, UMA CAMADA, INCLUSIVE APLICAÇÃO DE PRIMER ASFÁLTICO, E=4MM. AF_09/2023</t>
  </si>
  <si>
    <t xml:space="preserve"> 16.3 </t>
  </si>
  <si>
    <t xml:space="preserve"> 16.3.1</t>
  </si>
  <si>
    <t>Isolamento térmico em tubo de espuma elastomérica com furo de 25mm</t>
  </si>
  <si>
    <t>Duto flexível aluminizado, seção circular de 10cm (4"), com isolamento térmico em lã de vidro</t>
  </si>
  <si>
    <t>DUTO FABRICADO EM PAINEIS PRÉ ISOLADOS COM 20mm DE ESPESSURA DE ESPUMA RIGIDA DE POLIURETANO, REVESTIDO NAS DUAS FACES COM LAMINA DE ALUMINIO GOFRADO E PELICULA DE PROTEÇÃO CONTRA FUNGOS E BACTERIAS</t>
  </si>
  <si>
    <t>CLIMATIZAÇÃO (INFRA-ESTRUTURA)</t>
  </si>
  <si>
    <t xml:space="preserve"> 16.3.2</t>
  </si>
  <si>
    <t xml:space="preserve"> 16.3.3</t>
  </si>
  <si>
    <t xml:space="preserve"> 16.3.4</t>
  </si>
  <si>
    <t xml:space="preserve"> 16.3.5</t>
  </si>
  <si>
    <t xml:space="preserve"> 16.3.6</t>
  </si>
  <si>
    <t xml:space="preserve"> 16.3.7</t>
  </si>
  <si>
    <t xml:space="preserve"> 16.3.8</t>
  </si>
  <si>
    <t>TUBO EM COBRE FLEXÍVEL, DN 1/4", COM ISOLAMENTO, INSTALADO EM FORRO, PARA RAMAL DE ALIMENTAÇÃO DE AR CONDICIONADO, INCLUSO FIXADOR. AF_11/2021</t>
  </si>
  <si>
    <t>TUBO EM COBRE FLEXÍVEL, DN 3/8", COM ISOLAMENTO, INSTALADO EM FORRO, PARA RAMAL DE ALIMENTAÇÃO DE AR CONDICIONADO, INCLUSO FIXADOR. AF_11/2021</t>
  </si>
  <si>
    <t>103291</t>
  </si>
  <si>
    <t>TUBO EM COBRE FLEXÍVEL, DN 1/2", COM ISOLAMENTO, INSTALADO EM FORRO, PARA RAMAL DE ALIMENTAÇÃO DE AR CONDICIONADO, INCLUSO FIXADOR. AF_11/2021</t>
  </si>
  <si>
    <t>103292</t>
  </si>
  <si>
    <t>TUBO EM COBRE FLEXÍVEL, DN 5/8", COM ISOLAMENTO, INSTALADO EM FORRO, PARA RAMAL DE ALIMENTAÇÃO DE AR CONDICIONADO, INCLUSO FIXADOR. AF_11/2021</t>
  </si>
  <si>
    <t>SUPORTE PARA DUTO EM CHAPA GALVANIZADA BITOLA 26, EM PERFILADO COM COMPRIMENTO DE 35 CM FIXADO EM LAJE, POR METRO DE DUTO FIXADO. AF_09/2023</t>
  </si>
  <si>
    <t>m2</t>
  </si>
  <si>
    <t xml:space="preserve"> 16.3.9</t>
  </si>
  <si>
    <t xml:space="preserve"> 16.3.10</t>
  </si>
  <si>
    <t>TUBO PVC, SERIE NORMAL, ESGOTO PREDIAL, DN 40 MM, FORNECIDO E INSTALADO  EM RAMAL DE DESCARGA OU RAMAL DE ESGOTO SANITÁRIO. AF_08/2022</t>
  </si>
  <si>
    <t xml:space="preserve"> 16.4</t>
  </si>
  <si>
    <t>Sistema completo de energia solar fotovoltaica, potência 30,25Kwp, composta por 55 módulos - JA Solar 550W (placas coletoras), área necessária para a instalação do sistema 195,00m2, monitoramento em tempo real via APP, produção esperada de 3.723 Kwh/mês - 44.678Kwh/ano,  conforme projeto, instalado (und=módulo)</t>
  </si>
  <si>
    <t xml:space="preserve"> 16.4.1</t>
  </si>
  <si>
    <t xml:space="preserve"> 20.2.3</t>
  </si>
  <si>
    <t>BANCO ARTICULADO, EM ACO INOX, PARA PCD, FIXADO NA PAREDE - FORNECIMENTO E INSTALAÇÃO. AF_01/2020</t>
  </si>
  <si>
    <t xml:space="preserve"> 20.2.4</t>
  </si>
  <si>
    <t>INSTALAÇÃO DE BANCO METÁLICO COM ENCOSTO, 1,60 M DE COMPRIMENTO, EM TUBO DE AÇO CARBONO COM PINTURA ELETROSTÁTICA, SOBRE PISO DE CONCRETO EXISTENTE. AF_11/2021</t>
  </si>
  <si>
    <t>ELETRODUTO RÍGIDO ROSCÁVEL, PVC, DN 25 MM (3/4"), PARA CIRCUITOS TERMINAIS, INSTALADO EM FORRO - FORNECIMENTO E INSTALAÇÃO. AF_03/2023</t>
  </si>
  <si>
    <t>ELETRODUTO RÍGIDO ROSCÁVEL, PVC, DN 32 MM (1"), PARA CIRCUITOS TERMINAIS, INSTALADO EM FORRO - FORNECIMENTO E INSTALAÇÃO. AF_03/2023</t>
  </si>
  <si>
    <t>ELETRODUTO RÍGIDO ROSCÁVEL, PVC, DN 20 MM (1/2"), PARA CIRCUITOS TERMINAIS, INSTALADO EM FORRO - FORNECIMENTO E INSTALAÇÃO. AF_03/2023</t>
  </si>
  <si>
    <t>PORTA DE ALUMÍNIO DE ABRIR COM LAMBRI, COM GUARNIÇÃO, FIXAÇÃO COM PARAFUSOS - FORNECIMENTO E INSTALAÇÃO. AF_12/2019</t>
  </si>
  <si>
    <t xml:space="preserve"> 20.2.5</t>
  </si>
  <si>
    <t xml:space="preserve"> 20.2.6</t>
  </si>
  <si>
    <t>PLANTIO DE GRAMA ESMERALDA OU SÃO CARLOS OU CURITIBANA, EM PLACAS. AF_.05/2022</t>
  </si>
  <si>
    <t xml:space="preserve"> 13.2.4</t>
  </si>
  <si>
    <t>ASSENTAMENTO DE GUIA (MEIO-FIO) EM TRECHO RETO, CONFECCIONADA EM CONCRETO PRÉ-FABRICADO, DIMENSÕES 39X6,5X6,5X19 CM (COMPRIMENTO X BASE INFERIOR X BASE SUPERIOR X ALTURA), PARA DELIMITAÇÃO DE JARDINS, PRAÇAS OU PASSEIOS. AF_05/2016</t>
  </si>
  <si>
    <t>ASSENTAMENTO DE GUIA (MEIO-FIO) EM TRECHO RETO, CONFECCIONADA EM CONCRETO PRÉ-FABRICADO, DIMENSÕES 100X15X13X20 CM (COMPRIMENTO X BASE INFERIOR X BASE SUPERIOR X ALTURA), PARA URBANIZAÇÃO INTERNA DE EMPREENDIMENTOS. AF_06/2016</t>
  </si>
  <si>
    <t xml:space="preserve"> 13.2.2</t>
  </si>
  <si>
    <t xml:space="preserve"> 13.2.5</t>
  </si>
  <si>
    <t>LIMPEZA DE PISO CERÂMICO OU PORCELANATO UTILIZANDO DETERGENTE NEUTRO E ESCOVAÇÃO MANUAL. AF_04/2019</t>
  </si>
  <si>
    <t>REVESTIMENTO CERÂMICO PARA PISO COM PLACAS TIPO PORCELANATO DE DIMENSÕES 45X45 CM APLICADA EM AMBIENTES DE ÁREA MAIOR QUE 10 M². AF_02/2023_PE</t>
  </si>
  <si>
    <t>LIMPEZA DE REVESTIMENTO CERÂMICO EM PAREDE UTILIZANDO DETERGENTE NEUTRO E ESCOVAÇÃO MANUAL. AF_04/2019</t>
  </si>
  <si>
    <t xml:space="preserve"> 20.1.2</t>
  </si>
  <si>
    <t xml:space="preserve"> 20.1.1</t>
  </si>
  <si>
    <t>SISTEMA DE ENERGIA SOLAR</t>
  </si>
  <si>
    <t xml:space="preserve"> PLANTIO DE ÁRVORE ORNAMENTAL COM ALTURA DE MUDA MENOR OU IGUAL A 2,00M. AF_05/2018</t>
  </si>
  <si>
    <t xml:space="preserve"> 13.3.2</t>
  </si>
  <si>
    <t xml:space="preserve"> 13.3.3</t>
  </si>
  <si>
    <t xml:space="preserve"> 13.3.4</t>
  </si>
  <si>
    <t xml:space="preserve"> 10.1.2</t>
  </si>
  <si>
    <t>IMPERMEABILIZAÇÃO DE SUPERFÍCIE COM MEMBRANA À BASE DE RESINA ACRÍLICA, 3 DEMÃOS. AF_09/2023</t>
  </si>
  <si>
    <t xml:space="preserve"> 12.2.3 </t>
  </si>
  <si>
    <t>Bate-maca ou protetor de parede em PVC, com altura de 200mm, ref. TEC 198 da Tecnoperfil ou equivalente</t>
  </si>
  <si>
    <t>FORRO EM PLACAS DE GESSO, PARA AMBIENTES COMERCIAIS. AF_08/2023_PS</t>
  </si>
  <si>
    <t>TUBO, PVC, SOLDÁVEL, DN 50MM, INSTALADO EM PRUMADA DE ÁGUA - FORNECIMENTO E INSTALAÇÃO. AF_06/2022</t>
  </si>
  <si>
    <t xml:space="preserve">CONDULETE DE PVC, TIPO X, PARA ELETRODUTO DE PVC SOLDÁVEL DN 32 MM (1''), APARENTE - FORNECIMENTO E INSTALAÇÃO. AF_10/2022	</t>
  </si>
  <si>
    <t xml:space="preserve">CAIXA RETANGULAR 4" X 2" ALTA (2,00 M DO PISO), PVC, INSTALADA EM PAREDE - FORNECIMENTO E INSTALAÇÃO. AF_03/2023 </t>
  </si>
  <si>
    <t>LAVATÓRIO LOUÇA BRANCA SUSPENSO, 29,5 X 39CM OU EQUIVALENTE, PADRÃO POPULAR - FORNECIMENTO E INSTALAÇÃO. AF_01/2020</t>
  </si>
  <si>
    <t>EXECUÇÃO DE DEPÓSITO EM CANTEIRO DE OBRA EM CHAPA DE MADEIRA COMPENSADA, NÃO INCLUSO MOBILIÁRIO. AF_04/2016</t>
  </si>
  <si>
    <t>REATERRO MANUAL DE VALAS, COM COMPACTADOR DE SOLOS DE PERCUSSÃO. AF_08/2023</t>
  </si>
  <si>
    <t>VERGA PRÉ-MOLDADA PARA JANELAS COM ATÉ 1,5 M DE VÃO. AF_03/2016</t>
  </si>
  <si>
    <t xml:space="preserve"> 5.2.2</t>
  </si>
  <si>
    <t xml:space="preserve"> 5.2.3</t>
  </si>
  <si>
    <t>VERGA PRÉ-MOLDADA PARA PORTAS COM ATÉ 1,5 M DE VÃO. AF_03/2016</t>
  </si>
  <si>
    <t xml:space="preserve"> 5.2.4</t>
  </si>
  <si>
    <t>VERGA PRÉ-MOLDADA PARA PORTAS COM MAIS DE 1,5 M DE VÃO. AF_03/2016</t>
  </si>
  <si>
    <t>ADAPTADOR COM FLANGE E ANEL DE VEDAÇÃO, PVC, SOLDÁVEL, DN 25 MM X 3/4,  INSTALADO EM RESERVAÇÃO DE ÁGUA DE EDIFICAÇÃO QUE POSSUA RESERVATÓRIO DE FIBRA/FIBROCIMENTO FORNECIMENTO E INSTALAÇÃO. AF_06/2016</t>
  </si>
  <si>
    <t>ADAPTADOR COM FLANGE E ANEL DE VEDAÇÃO, PVC, SOLDÁVEL, DN 50 MM X 1 1/2 , INSTALADO EM RESERVAÇÃO DE ÁGUA DE EDIFICAÇÃO QUE POSSUA RESERVATÓRIO DE FIBRA/FIBROCIMENTO FORNECIMENTO E INSTALAÇÃO. AF_06/2016</t>
  </si>
  <si>
    <t>CABO DE COBRE FLEXÍVEL ISOLADO, 50 MM², ANTI-CHAMA 0,6/1,0 KV, PARA REDE ENTERRADA DE DISTRIBUIÇÃO DE ENERGIA ELÉTRICA - FORNECIMENTO E INSTALAÇÃO. AF_12/2021</t>
  </si>
  <si>
    <t>BONIFICAÇÕES E DESPESAS INDIRETAS  - SEM DESONERAÇÃO</t>
  </si>
  <si>
    <t>Fórmula (Bonificações e Despesas Indiretas):</t>
  </si>
  <si>
    <t>Formula usada na planilha</t>
  </si>
  <si>
    <t>ITEM/DESCRIÇÃO</t>
  </si>
  <si>
    <t>CODIGO</t>
  </si>
  <si>
    <t>GERAL  VALORES PROPOSTOS %</t>
  </si>
  <si>
    <t>EQUIPAMENTOS VALORES PROPOSTOS %</t>
  </si>
  <si>
    <t>1.  Administração Central</t>
  </si>
  <si>
    <t>AC</t>
  </si>
  <si>
    <t xml:space="preserve">2 Riscos </t>
  </si>
  <si>
    <t>R</t>
  </si>
  <si>
    <t xml:space="preserve">3 Seguros e Garantias </t>
  </si>
  <si>
    <t>SG</t>
  </si>
  <si>
    <t>4 Despesas Financeiras</t>
  </si>
  <si>
    <t>DF</t>
  </si>
  <si>
    <t xml:space="preserve">5 Lucro </t>
  </si>
  <si>
    <t>L</t>
  </si>
  <si>
    <t>6 Impostos</t>
  </si>
  <si>
    <t>I</t>
  </si>
  <si>
    <t xml:space="preserve">6.1 PIS </t>
  </si>
  <si>
    <t xml:space="preserve">6.2 COFINS </t>
  </si>
  <si>
    <t>6.3 ISSQN</t>
  </si>
  <si>
    <t xml:space="preserve">6.4 CPRB </t>
  </si>
  <si>
    <t>BDI</t>
  </si>
  <si>
    <t>FONTE</t>
  </si>
  <si>
    <t xml:space="preserve">1.Tribunal de Contas da União - TC 036.076/2011-Acórdão No 2622/2013           </t>
  </si>
  <si>
    <t>2. ISS conforme a Lei Complementar 116/2003 e a Lei 11.438/1997 da Prefeitura Municipal de São Paulo.</t>
  </si>
  <si>
    <t>NOTAS</t>
  </si>
  <si>
    <t>Deverão ser obedecidas as legislações trabalhistas e tributária vigentes, inclusive acordos de classes, sob pena de desclassificação da Proposta de Preços;</t>
  </si>
  <si>
    <t>É de responsabilidade da proponente a adequação de todas as fórmulas utilizadas na planilha orçamentária.</t>
  </si>
  <si>
    <t>B.D.I. 22,23%</t>
  </si>
  <si>
    <t>B.D.I. (diferenciado): 15,28%</t>
  </si>
  <si>
    <t xml:space="preserve"> INSTALAÇÃO DE VIDRO ARAMADO, E = 6 MM, EM ESQUADRIA DE ALUMÍNIO OU PVC, FIXADO COM BAGUETE. AF_01/2021_PS</t>
  </si>
  <si>
    <t>VIDROS</t>
  </si>
  <si>
    <t xml:space="preserve">Os itens 12.2.3, 16.3.2, 16.3.9, 16.3.10,16.4.1 e 20.2.2, são itens com composição própria, tendo em vista que não há item semelhante na planilha SINAPI. Foram realizadas cotações de mercado e utilizados insumos de mão-de-obra com índices/valores SINAPI para composição do preço unitário. </t>
  </si>
  <si>
    <t>CONTRAVERGA PRÉ-MOLDADA PARA VÃOS DE ATÉ 1,5 M DE COMPRIMENTO. AF_03/2016</t>
  </si>
  <si>
    <t>TORNEIRA CROMADA TUBO MÓVEL, DE MESA, 1/2 OU 3/4, PARA PIA DE COZINHA, PADRÃO ALTO - FORNECIMENTO E INSTALAÇÃO. AF_01/2020</t>
  </si>
  <si>
    <t xml:space="preserve">ÁREA DO PROJETO: </t>
  </si>
  <si>
    <t>488,01M²</t>
  </si>
  <si>
    <t>DATA DA ELABORAÇÃO DO ORÇAMENTO:  26/05/2024</t>
  </si>
  <si>
    <t>Fontes: SINAPI / COMPOSIÇÕES</t>
  </si>
  <si>
    <t>Proprio</t>
  </si>
  <si>
    <t>Prório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</si>
</sst>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2"/>
      <name val="Arial"/>
      <family val="1"/>
    </font>
    <font>
      <b/>
      <sz val="18"/>
      <name val="Arial"/>
      <family val="1"/>
    </font>
    <font>
      <sz val="8"/>
      <name val="Arial"/>
      <family val="1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3" borderId="1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right" vertical="top" wrapText="1"/>
    </xf>
    <xf numFmtId="0" fontId="5" fillId="6" borderId="4" xfId="0" applyFont="1" applyFill="1" applyBorder="1" applyAlignment="1">
      <alignment horizontal="left" vertical="top" wrapText="1"/>
    </xf>
    <xf numFmtId="0" fontId="6" fillId="7" borderId="5" xfId="0" applyFont="1" applyFill="1" applyBorder="1" applyAlignment="1">
      <alignment horizontal="right" vertical="top" wrapText="1"/>
    </xf>
    <xf numFmtId="4" fontId="7" fillId="8" borderId="6" xfId="0" applyNumberFormat="1" applyFont="1" applyFill="1" applyBorder="1" applyAlignment="1">
      <alignment horizontal="right" vertical="top" wrapText="1"/>
    </xf>
    <xf numFmtId="0" fontId="8" fillId="9" borderId="7" xfId="0" applyFont="1" applyFill="1" applyBorder="1" applyAlignment="1">
      <alignment horizontal="left" vertical="top" wrapText="1"/>
    </xf>
    <xf numFmtId="0" fontId="9" fillId="10" borderId="8" xfId="0" applyFont="1" applyFill="1" applyBorder="1" applyAlignment="1">
      <alignment horizontal="center" vertical="top" wrapText="1"/>
    </xf>
    <xf numFmtId="0" fontId="10" fillId="11" borderId="9" xfId="0" applyFont="1" applyFill="1" applyBorder="1" applyAlignment="1">
      <alignment horizontal="right" vertical="top" wrapText="1"/>
    </xf>
    <xf numFmtId="4" fontId="11" fillId="12" borderId="10" xfId="0" applyNumberFormat="1" applyFont="1" applyFill="1" applyBorder="1" applyAlignment="1">
      <alignment horizontal="right" vertical="top" wrapText="1"/>
    </xf>
    <xf numFmtId="0" fontId="1" fillId="18" borderId="0" xfId="0" applyFont="1" applyFill="1" applyAlignment="1">
      <alignment horizontal="left" vertical="top" wrapText="1"/>
    </xf>
    <xf numFmtId="4" fontId="0" fillId="0" borderId="0" xfId="0" applyNumberFormat="1"/>
    <xf numFmtId="4" fontId="1" fillId="5" borderId="3" xfId="0" applyNumberFormat="1" applyFont="1" applyFill="1" applyBorder="1" applyAlignment="1">
      <alignment horizontal="right" vertical="top" wrapText="1"/>
    </xf>
    <xf numFmtId="0" fontId="1" fillId="5" borderId="10" xfId="0" applyFont="1" applyFill="1" applyBorder="1" applyAlignment="1">
      <alignment horizontal="right" vertical="top" wrapText="1"/>
    </xf>
    <xf numFmtId="0" fontId="8" fillId="10" borderId="8" xfId="0" applyFont="1" applyFill="1" applyBorder="1" applyAlignment="1">
      <alignment horizontal="center" vertical="top" wrapText="1"/>
    </xf>
    <xf numFmtId="0" fontId="8" fillId="9" borderId="10" xfId="0" applyFont="1" applyFill="1" applyBorder="1" applyAlignment="1">
      <alignment horizontal="left" vertical="top" wrapText="1"/>
    </xf>
    <xf numFmtId="0" fontId="10" fillId="11" borderId="10" xfId="0" applyFont="1" applyFill="1" applyBorder="1" applyAlignment="1">
      <alignment horizontal="right" vertical="top" wrapText="1"/>
    </xf>
    <xf numFmtId="0" fontId="8" fillId="11" borderId="9" xfId="0" applyFont="1" applyFill="1" applyBorder="1" applyAlignment="1">
      <alignment horizontal="right" vertical="top" wrapText="1"/>
    </xf>
    <xf numFmtId="0" fontId="14" fillId="17" borderId="11" xfId="0" applyFont="1" applyFill="1" applyBorder="1" applyAlignment="1">
      <alignment horizontal="center" vertical="top" wrapText="1"/>
    </xf>
    <xf numFmtId="0" fontId="14" fillId="17" borderId="12" xfId="0" applyFont="1" applyFill="1" applyBorder="1" applyAlignment="1">
      <alignment horizontal="center" vertical="top" wrapText="1"/>
    </xf>
    <xf numFmtId="4" fontId="14" fillId="17" borderId="13" xfId="0" applyNumberFormat="1" applyFont="1" applyFill="1" applyBorder="1" applyAlignment="1">
      <alignment horizontal="center" vertical="top" wrapText="1"/>
    </xf>
    <xf numFmtId="0" fontId="12" fillId="14" borderId="12" xfId="0" applyFont="1" applyFill="1" applyBorder="1" applyAlignment="1">
      <alignment horizontal="right" vertical="top" wrapText="1"/>
    </xf>
    <xf numFmtId="0" fontId="13" fillId="16" borderId="12" xfId="0" applyFont="1" applyFill="1" applyBorder="1" applyAlignment="1">
      <alignment horizontal="left" vertical="top" wrapText="1"/>
    </xf>
    <xf numFmtId="0" fontId="15" fillId="14" borderId="12" xfId="0" applyFont="1" applyFill="1" applyBorder="1" applyAlignment="1">
      <alignment horizontal="right" vertical="top" wrapText="1"/>
    </xf>
    <xf numFmtId="0" fontId="0" fillId="0" borderId="0" xfId="0" applyAlignment="1">
      <alignment vertical="center"/>
    </xf>
    <xf numFmtId="4" fontId="18" fillId="19" borderId="0" xfId="0" applyNumberFormat="1" applyFont="1" applyFill="1" applyAlignment="1">
      <alignment horizontal="center" vertical="center"/>
    </xf>
    <xf numFmtId="0" fontId="9" fillId="10" borderId="10" xfId="0" applyFont="1" applyFill="1" applyBorder="1" applyAlignment="1">
      <alignment horizontal="center" vertical="top" wrapText="1"/>
    </xf>
    <xf numFmtId="0" fontId="8" fillId="12" borderId="10" xfId="0" applyFont="1" applyFill="1" applyBorder="1" applyAlignment="1">
      <alignment horizontal="right" vertical="top" wrapText="1"/>
    </xf>
    <xf numFmtId="0" fontId="8" fillId="12" borderId="10" xfId="0" applyFont="1" applyFill="1" applyBorder="1" applyAlignment="1">
      <alignment horizontal="left" vertical="top" wrapText="1"/>
    </xf>
    <xf numFmtId="0" fontId="8" fillId="12" borderId="10" xfId="0" applyFont="1" applyFill="1" applyBorder="1" applyAlignment="1">
      <alignment horizontal="center" vertical="top" wrapText="1"/>
    </xf>
    <xf numFmtId="4" fontId="8" fillId="12" borderId="10" xfId="0" applyNumberFormat="1" applyFont="1" applyFill="1" applyBorder="1" applyAlignment="1">
      <alignment horizontal="right" vertical="top" wrapText="1"/>
    </xf>
    <xf numFmtId="2" fontId="10" fillId="11" borderId="9" xfId="0" applyNumberFormat="1" applyFont="1" applyFill="1" applyBorder="1" applyAlignment="1">
      <alignment horizontal="right" vertical="top" wrapText="1"/>
    </xf>
    <xf numFmtId="0" fontId="12" fillId="14" borderId="11" xfId="0" applyFont="1" applyFill="1" applyBorder="1" applyAlignment="1">
      <alignment vertical="top" wrapText="1"/>
    </xf>
    <xf numFmtId="0" fontId="12" fillId="14" borderId="12" xfId="0" applyFont="1" applyFill="1" applyBorder="1" applyAlignment="1">
      <alignment vertical="top" wrapText="1"/>
    </xf>
    <xf numFmtId="0" fontId="15" fillId="14" borderId="12" xfId="0" applyFont="1" applyFill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8" fillId="20" borderId="0" xfId="0" applyNumberFormat="1" applyFont="1" applyFill="1" applyAlignment="1">
      <alignment horizontal="center" vertical="center"/>
    </xf>
    <xf numFmtId="0" fontId="20" fillId="0" borderId="0" xfId="0" applyFont="1"/>
    <xf numFmtId="4" fontId="20" fillId="0" borderId="0" xfId="0" applyNumberFormat="1" applyFont="1"/>
    <xf numFmtId="0" fontId="20" fillId="0" borderId="0" xfId="0" applyFont="1" applyAlignment="1">
      <alignment vertical="center"/>
    </xf>
    <xf numFmtId="0" fontId="20" fillId="0" borderId="14" xfId="0" applyFont="1" applyBorder="1"/>
    <xf numFmtId="0" fontId="19" fillId="0" borderId="15" xfId="0" applyFont="1" applyBorder="1" applyAlignment="1">
      <alignment horizontal="right"/>
    </xf>
    <xf numFmtId="0" fontId="21" fillId="0" borderId="0" xfId="0" applyFont="1"/>
    <xf numFmtId="0" fontId="20" fillId="0" borderId="15" xfId="0" applyFont="1" applyBorder="1"/>
    <xf numFmtId="0" fontId="19" fillId="0" borderId="15" xfId="0" applyFont="1" applyBorder="1" applyAlignment="1">
      <alignment vertical="center" wrapText="1"/>
    </xf>
    <xf numFmtId="0" fontId="20" fillId="0" borderId="14" xfId="0" applyFont="1" applyBorder="1" applyAlignment="1">
      <alignment horizontal="left"/>
    </xf>
    <xf numFmtId="10" fontId="20" fillId="0" borderId="15" xfId="0" applyNumberFormat="1" applyFont="1" applyBorder="1"/>
    <xf numFmtId="1" fontId="20" fillId="0" borderId="15" xfId="0" applyNumberFormat="1" applyFont="1" applyBorder="1"/>
    <xf numFmtId="0" fontId="21" fillId="0" borderId="14" xfId="0" applyFont="1" applyBorder="1"/>
    <xf numFmtId="0" fontId="20" fillId="0" borderId="14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" fillId="18" borderId="0" xfId="0" applyFont="1" applyFill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10" fontId="20" fillId="0" borderId="0" xfId="0" applyNumberFormat="1" applyFont="1"/>
    <xf numFmtId="0" fontId="20" fillId="0" borderId="0" xfId="0" applyFont="1" applyAlignment="1">
      <alignment horizontal="right"/>
    </xf>
    <xf numFmtId="2" fontId="20" fillId="0" borderId="0" xfId="0" applyNumberFormat="1" applyFont="1" applyAlignment="1">
      <alignment horizontal="right"/>
    </xf>
    <xf numFmtId="1" fontId="18" fillId="0" borderId="0" xfId="0" applyNumberFormat="1" applyFont="1" applyAlignment="1">
      <alignment horizontal="left" vertical="center"/>
    </xf>
    <xf numFmtId="0" fontId="21" fillId="19" borderId="22" xfId="0" applyFont="1" applyFill="1" applyBorder="1"/>
    <xf numFmtId="0" fontId="21" fillId="19" borderId="23" xfId="0" applyFont="1" applyFill="1" applyBorder="1"/>
    <xf numFmtId="10" fontId="21" fillId="19" borderId="23" xfId="0" applyNumberFormat="1" applyFont="1" applyFill="1" applyBorder="1"/>
    <xf numFmtId="10" fontId="21" fillId="19" borderId="24" xfId="0" applyNumberFormat="1" applyFont="1" applyFill="1" applyBorder="1"/>
    <xf numFmtId="0" fontId="20" fillId="0" borderId="16" xfId="0" applyFont="1" applyBorder="1" applyAlignment="1">
      <alignment horizontal="left"/>
    </xf>
    <xf numFmtId="0" fontId="20" fillId="0" borderId="17" xfId="0" applyFont="1" applyBorder="1" applyAlignment="1">
      <alignment horizontal="left"/>
    </xf>
    <xf numFmtId="0" fontId="20" fillId="0" borderId="17" xfId="0" applyFont="1" applyBorder="1"/>
    <xf numFmtId="10" fontId="20" fillId="0" borderId="17" xfId="0" applyNumberFormat="1" applyFont="1" applyBorder="1"/>
    <xf numFmtId="0" fontId="20" fillId="0" borderId="18" xfId="0" applyFont="1" applyBorder="1"/>
    <xf numFmtId="0" fontId="8" fillId="11" borderId="10" xfId="0" applyFont="1" applyFill="1" applyBorder="1" applyAlignment="1">
      <alignment horizontal="right" vertical="top" wrapText="1"/>
    </xf>
    <xf numFmtId="4" fontId="15" fillId="15" borderId="12" xfId="0" applyNumberFormat="1" applyFont="1" applyFill="1" applyBorder="1" applyAlignment="1">
      <alignment horizontal="right" vertical="top" wrapText="1"/>
    </xf>
    <xf numFmtId="0" fontId="15" fillId="14" borderId="13" xfId="0" applyFont="1" applyFill="1" applyBorder="1" applyAlignment="1">
      <alignment horizontal="right" vertical="top" wrapText="1"/>
    </xf>
    <xf numFmtId="0" fontId="1" fillId="2" borderId="0" xfId="0" applyFont="1" applyFill="1" applyAlignment="1">
      <alignment horizontal="center" wrapText="1"/>
    </xf>
    <xf numFmtId="0" fontId="0" fillId="0" borderId="0" xfId="0"/>
    <xf numFmtId="0" fontId="15" fillId="13" borderId="12" xfId="0" applyFont="1" applyFill="1" applyBorder="1" applyAlignment="1">
      <alignment horizontal="left" vertical="top" wrapText="1"/>
    </xf>
    <xf numFmtId="0" fontId="15" fillId="14" borderId="12" xfId="0" applyFont="1" applyFill="1" applyBorder="1" applyAlignment="1">
      <alignment horizontal="right" vertical="top" wrapText="1"/>
    </xf>
    <xf numFmtId="0" fontId="1" fillId="18" borderId="0" xfId="0" applyFont="1" applyFill="1" applyAlignment="1">
      <alignment horizontal="left" vertical="top" wrapText="1"/>
    </xf>
    <xf numFmtId="0" fontId="16" fillId="18" borderId="0" xfId="0" applyFont="1" applyFill="1" applyAlignment="1">
      <alignment horizontal="center" vertical="center" wrapText="1"/>
    </xf>
    <xf numFmtId="4" fontId="1" fillId="18" borderId="0" xfId="0" applyNumberFormat="1" applyFont="1" applyFill="1" applyAlignment="1">
      <alignment horizontal="left" vertical="top" wrapText="1"/>
    </xf>
    <xf numFmtId="0" fontId="20" fillId="0" borderId="14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19" fillId="0" borderId="14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5" fillId="14" borderId="11" xfId="0" applyFont="1" applyFill="1" applyBorder="1" applyAlignment="1">
      <alignment horizontal="left" vertical="center" wrapText="1"/>
    </xf>
    <xf numFmtId="0" fontId="15" fillId="14" borderId="12" xfId="0" applyFont="1" applyFill="1" applyBorder="1" applyAlignment="1">
      <alignment horizontal="left" vertical="center" wrapText="1"/>
    </xf>
    <xf numFmtId="0" fontId="21" fillId="0" borderId="19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7"/>
  <sheetViews>
    <sheetView tabSelected="1" showOutlineSymbols="0" showWhiteSpace="0" view="pageBreakPreview" topLeftCell="A39" zoomScale="55" zoomScaleNormal="55" zoomScaleSheetLayoutView="55" workbookViewId="0">
      <selection activeCell="O38" sqref="O38"/>
    </sheetView>
  </sheetViews>
  <sheetFormatPr defaultRowHeight="14.25" x14ac:dyDescent="0.2"/>
  <cols>
    <col min="1" max="1" width="10" bestFit="1" customWidth="1"/>
    <col min="2" max="2" width="10" customWidth="1"/>
    <col min="3" max="3" width="13.25" bestFit="1" customWidth="1"/>
    <col min="4" max="4" width="60" bestFit="1" customWidth="1"/>
    <col min="5" max="5" width="14.625" customWidth="1"/>
    <col min="6" max="6" width="15.5" customWidth="1"/>
    <col min="7" max="7" width="13" bestFit="1" customWidth="1"/>
    <col min="8" max="8" width="15.625" customWidth="1"/>
    <col min="9" max="9" width="13" bestFit="1" customWidth="1"/>
    <col min="10" max="10" width="18.25" style="12" customWidth="1"/>
    <col min="11" max="11" width="13.25" style="25" customWidth="1"/>
    <col min="12" max="12" width="13.75" customWidth="1"/>
    <col min="13" max="13" width="10.625" customWidth="1"/>
    <col min="15" max="15" width="25.375" style="37" customWidth="1"/>
  </cols>
  <sheetData>
    <row r="1" spans="1:10" ht="59.25" customHeight="1" x14ac:dyDescent="0.2">
      <c r="A1" s="89" t="s">
        <v>569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20.25" customHeight="1" x14ac:dyDescent="0.25">
      <c r="A2" s="59" t="s">
        <v>742</v>
      </c>
      <c r="B2" s="58"/>
      <c r="C2" s="58" t="s">
        <v>743</v>
      </c>
      <c r="E2" s="57" t="s">
        <v>745</v>
      </c>
    </row>
    <row r="3" spans="1:10" ht="15" x14ac:dyDescent="0.2">
      <c r="A3" s="60" t="s">
        <v>744</v>
      </c>
      <c r="B3" s="11"/>
      <c r="C3" s="11"/>
      <c r="D3" s="11"/>
      <c r="E3" s="88" t="s">
        <v>442</v>
      </c>
      <c r="F3" s="88"/>
      <c r="G3" s="88" t="s">
        <v>735</v>
      </c>
      <c r="H3" s="88"/>
      <c r="I3" s="90" t="s">
        <v>443</v>
      </c>
      <c r="J3" s="90"/>
    </row>
    <row r="4" spans="1:10" ht="48" customHeight="1" x14ac:dyDescent="0.2">
      <c r="A4" s="11"/>
      <c r="B4" s="11"/>
      <c r="C4" s="11"/>
      <c r="D4" s="11"/>
      <c r="E4" s="88"/>
      <c r="F4" s="88"/>
      <c r="G4" s="88" t="s">
        <v>736</v>
      </c>
      <c r="H4" s="88"/>
      <c r="I4" s="90" t="s">
        <v>570</v>
      </c>
      <c r="J4" s="90"/>
    </row>
    <row r="5" spans="1:10" ht="15" x14ac:dyDescent="0.25">
      <c r="A5" s="84" t="s">
        <v>617</v>
      </c>
      <c r="B5" s="85"/>
      <c r="C5" s="85"/>
      <c r="D5" s="85"/>
      <c r="E5" s="85"/>
      <c r="F5" s="85"/>
      <c r="G5" s="85"/>
      <c r="H5" s="85"/>
      <c r="I5" s="85"/>
      <c r="J5" s="85"/>
    </row>
    <row r="6" spans="1:10" ht="30" customHeight="1" x14ac:dyDescent="0.2">
      <c r="A6" s="1" t="s">
        <v>0</v>
      </c>
      <c r="B6" s="3" t="s">
        <v>1</v>
      </c>
      <c r="C6" s="1" t="s">
        <v>2</v>
      </c>
      <c r="D6" s="1" t="s">
        <v>3</v>
      </c>
      <c r="E6" s="2" t="s">
        <v>4</v>
      </c>
      <c r="F6" s="3" t="s">
        <v>5</v>
      </c>
      <c r="G6" s="3" t="s">
        <v>6</v>
      </c>
      <c r="H6" s="14" t="s">
        <v>439</v>
      </c>
      <c r="I6" s="3" t="s">
        <v>7</v>
      </c>
      <c r="J6" s="13" t="s">
        <v>444</v>
      </c>
    </row>
    <row r="7" spans="1:10" ht="24" customHeight="1" x14ac:dyDescent="0.2">
      <c r="A7" s="4" t="s">
        <v>8</v>
      </c>
      <c r="B7" s="4"/>
      <c r="C7" s="4"/>
      <c r="D7" s="4" t="s">
        <v>9</v>
      </c>
      <c r="E7" s="4"/>
      <c r="F7" s="5"/>
      <c r="G7" s="4"/>
      <c r="H7" s="6"/>
      <c r="I7" s="6"/>
      <c r="J7" s="6"/>
    </row>
    <row r="8" spans="1:10" ht="24" customHeight="1" x14ac:dyDescent="0.2">
      <c r="A8" s="4" t="s">
        <v>10</v>
      </c>
      <c r="B8" s="4"/>
      <c r="C8" s="4"/>
      <c r="D8" s="4" t="s">
        <v>11</v>
      </c>
      <c r="E8" s="4"/>
      <c r="F8" s="5"/>
      <c r="G8" s="4"/>
      <c r="H8" s="6"/>
      <c r="I8" s="6"/>
      <c r="J8" s="6"/>
    </row>
    <row r="9" spans="1:10" ht="39" customHeight="1" x14ac:dyDescent="0.2">
      <c r="A9" s="7" t="s">
        <v>12</v>
      </c>
      <c r="B9" s="9" t="s">
        <v>13</v>
      </c>
      <c r="C9" s="7" t="s">
        <v>14</v>
      </c>
      <c r="D9" s="7" t="s">
        <v>15</v>
      </c>
      <c r="E9" s="8" t="s">
        <v>16</v>
      </c>
      <c r="F9" s="9">
        <v>367.02</v>
      </c>
      <c r="G9" s="10"/>
      <c r="H9" s="10"/>
      <c r="I9" s="10"/>
      <c r="J9" s="10"/>
    </row>
    <row r="10" spans="1:10" ht="24" customHeight="1" x14ac:dyDescent="0.2">
      <c r="A10" s="4" t="s">
        <v>17</v>
      </c>
      <c r="B10" s="4"/>
      <c r="C10" s="4"/>
      <c r="D10" s="4" t="s">
        <v>18</v>
      </c>
      <c r="E10" s="4"/>
      <c r="F10" s="5"/>
      <c r="G10" s="4"/>
      <c r="H10" s="6"/>
      <c r="I10" s="6"/>
      <c r="J10" s="6"/>
    </row>
    <row r="11" spans="1:10" ht="26.1" customHeight="1" x14ac:dyDescent="0.2">
      <c r="A11" s="7" t="s">
        <v>19</v>
      </c>
      <c r="B11" s="9" t="s">
        <v>20</v>
      </c>
      <c r="C11" s="7" t="s">
        <v>14</v>
      </c>
      <c r="D11" s="7" t="s">
        <v>21</v>
      </c>
      <c r="E11" s="8" t="s">
        <v>22</v>
      </c>
      <c r="F11" s="9">
        <v>2.4</v>
      </c>
      <c r="G11" s="10"/>
      <c r="H11" s="10"/>
      <c r="I11" s="10"/>
      <c r="J11" s="10"/>
    </row>
    <row r="12" spans="1:10" ht="24" customHeight="1" x14ac:dyDescent="0.2">
      <c r="A12" s="7" t="s">
        <v>23</v>
      </c>
      <c r="B12" s="9" t="s">
        <v>24</v>
      </c>
      <c r="C12" s="7" t="s">
        <v>14</v>
      </c>
      <c r="D12" s="7" t="s">
        <v>25</v>
      </c>
      <c r="E12" s="8" t="s">
        <v>22</v>
      </c>
      <c r="F12" s="9">
        <v>2.4</v>
      </c>
      <c r="G12" s="10"/>
      <c r="H12" s="10"/>
      <c r="I12" s="10"/>
      <c r="J12" s="10"/>
    </row>
    <row r="13" spans="1:10" ht="26.1" customHeight="1" x14ac:dyDescent="0.2">
      <c r="A13" s="7" t="s">
        <v>26</v>
      </c>
      <c r="B13" s="9" t="s">
        <v>27</v>
      </c>
      <c r="C13" s="7" t="s">
        <v>14</v>
      </c>
      <c r="D13" s="7" t="s">
        <v>28</v>
      </c>
      <c r="E13" s="8" t="s">
        <v>22</v>
      </c>
      <c r="F13" s="9">
        <v>3</v>
      </c>
      <c r="G13" s="10"/>
      <c r="H13" s="10"/>
      <c r="I13" s="10"/>
      <c r="J13" s="10"/>
    </row>
    <row r="14" spans="1:10" ht="24" customHeight="1" x14ac:dyDescent="0.2">
      <c r="A14" s="4" t="s">
        <v>29</v>
      </c>
      <c r="B14" s="4"/>
      <c r="C14" s="4"/>
      <c r="D14" s="4" t="s">
        <v>30</v>
      </c>
      <c r="E14" s="4"/>
      <c r="F14" s="5"/>
      <c r="G14" s="4"/>
      <c r="H14" s="6"/>
      <c r="I14" s="6"/>
      <c r="J14" s="6"/>
    </row>
    <row r="15" spans="1:10" ht="24" customHeight="1" x14ac:dyDescent="0.2">
      <c r="A15" s="4" t="s">
        <v>31</v>
      </c>
      <c r="B15" s="4"/>
      <c r="C15" s="4"/>
      <c r="D15" s="4" t="s">
        <v>32</v>
      </c>
      <c r="E15" s="4"/>
      <c r="F15" s="5"/>
      <c r="G15" s="4"/>
      <c r="H15" s="6"/>
      <c r="I15" s="6"/>
      <c r="J15" s="6"/>
    </row>
    <row r="16" spans="1:10" ht="34.5" customHeight="1" x14ac:dyDescent="0.2">
      <c r="A16" s="7" t="s">
        <v>33</v>
      </c>
      <c r="B16" s="9" t="s">
        <v>34</v>
      </c>
      <c r="C16" s="7" t="s">
        <v>14</v>
      </c>
      <c r="D16" s="7" t="s">
        <v>35</v>
      </c>
      <c r="E16" s="8" t="s">
        <v>36</v>
      </c>
      <c r="F16" s="9">
        <v>8</v>
      </c>
      <c r="G16" s="10"/>
      <c r="H16" s="10"/>
      <c r="I16" s="10"/>
      <c r="J16" s="10"/>
    </row>
    <row r="17" spans="1:10" ht="69.75" customHeight="1" x14ac:dyDescent="0.2">
      <c r="A17" s="7" t="s">
        <v>37</v>
      </c>
      <c r="B17" s="9">
        <v>10527</v>
      </c>
      <c r="C17" s="7" t="s">
        <v>14</v>
      </c>
      <c r="D17" s="7" t="s">
        <v>38</v>
      </c>
      <c r="E17" s="8" t="s">
        <v>39</v>
      </c>
      <c r="F17" s="9">
        <v>412.03</v>
      </c>
      <c r="G17" s="10"/>
      <c r="H17" s="10"/>
      <c r="I17" s="10"/>
      <c r="J17" s="10"/>
    </row>
    <row r="18" spans="1:10" ht="33" customHeight="1" x14ac:dyDescent="0.2">
      <c r="A18" s="7" t="s">
        <v>497</v>
      </c>
      <c r="B18" s="9" t="s">
        <v>40</v>
      </c>
      <c r="C18" s="7" t="s">
        <v>14</v>
      </c>
      <c r="D18" s="7" t="s">
        <v>41</v>
      </c>
      <c r="E18" s="8" t="s">
        <v>16</v>
      </c>
      <c r="F18" s="9">
        <v>412.03</v>
      </c>
      <c r="G18" s="10"/>
      <c r="H18" s="10"/>
      <c r="I18" s="10"/>
      <c r="J18" s="10"/>
    </row>
    <row r="19" spans="1:10" ht="39" customHeight="1" x14ac:dyDescent="0.2">
      <c r="A19" s="7" t="s">
        <v>498</v>
      </c>
      <c r="B19" s="9" t="s">
        <v>42</v>
      </c>
      <c r="C19" s="7" t="s">
        <v>14</v>
      </c>
      <c r="D19" s="7" t="s">
        <v>43</v>
      </c>
      <c r="E19" s="8" t="s">
        <v>36</v>
      </c>
      <c r="F19" s="9">
        <v>14.5</v>
      </c>
      <c r="G19" s="10"/>
      <c r="H19" s="10"/>
      <c r="I19" s="10"/>
      <c r="J19" s="10"/>
    </row>
    <row r="20" spans="1:10" ht="39" customHeight="1" x14ac:dyDescent="0.2">
      <c r="A20" s="7" t="s">
        <v>499</v>
      </c>
      <c r="B20" s="9" t="s">
        <v>44</v>
      </c>
      <c r="C20" s="7" t="s">
        <v>14</v>
      </c>
      <c r="D20" s="7" t="s">
        <v>45</v>
      </c>
      <c r="E20" s="8" t="s">
        <v>36</v>
      </c>
      <c r="F20" s="9">
        <v>10.9</v>
      </c>
      <c r="G20" s="10"/>
      <c r="H20" s="10"/>
      <c r="I20" s="10"/>
      <c r="J20" s="10"/>
    </row>
    <row r="21" spans="1:10" ht="39" customHeight="1" x14ac:dyDescent="0.2">
      <c r="A21" s="7" t="s">
        <v>500</v>
      </c>
      <c r="B21" s="9">
        <v>93584</v>
      </c>
      <c r="C21" s="7" t="s">
        <v>14</v>
      </c>
      <c r="D21" s="7" t="s">
        <v>694</v>
      </c>
      <c r="E21" s="8" t="s">
        <v>36</v>
      </c>
      <c r="F21" s="9">
        <v>10.9</v>
      </c>
      <c r="G21" s="10"/>
      <c r="H21" s="10"/>
      <c r="I21" s="10"/>
      <c r="J21" s="10"/>
    </row>
    <row r="22" spans="1:10" ht="32.25" customHeight="1" x14ac:dyDescent="0.2">
      <c r="A22" s="7" t="s">
        <v>501</v>
      </c>
      <c r="B22" s="9" t="s">
        <v>46</v>
      </c>
      <c r="C22" s="7" t="s">
        <v>14</v>
      </c>
      <c r="D22" s="7" t="s">
        <v>47</v>
      </c>
      <c r="E22" s="8" t="s">
        <v>36</v>
      </c>
      <c r="F22" s="9">
        <v>24.2</v>
      </c>
      <c r="G22" s="10"/>
      <c r="H22" s="10"/>
      <c r="I22" s="10"/>
      <c r="J22" s="10"/>
    </row>
    <row r="23" spans="1:10" ht="32.25" customHeight="1" x14ac:dyDescent="0.2">
      <c r="A23" s="7" t="s">
        <v>502</v>
      </c>
      <c r="B23" s="9" t="s">
        <v>48</v>
      </c>
      <c r="C23" s="7" t="s">
        <v>14</v>
      </c>
      <c r="D23" s="7" t="s">
        <v>49</v>
      </c>
      <c r="E23" s="8" t="s">
        <v>36</v>
      </c>
      <c r="F23" s="9">
        <v>18.149999999999999</v>
      </c>
      <c r="G23" s="10"/>
      <c r="H23" s="10"/>
      <c r="I23" s="10"/>
      <c r="J23" s="10"/>
    </row>
    <row r="24" spans="1:10" ht="39" customHeight="1" x14ac:dyDescent="0.2">
      <c r="A24" s="7" t="s">
        <v>503</v>
      </c>
      <c r="B24" s="9" t="s">
        <v>50</v>
      </c>
      <c r="C24" s="7" t="s">
        <v>14</v>
      </c>
      <c r="D24" s="7" t="s">
        <v>51</v>
      </c>
      <c r="E24" s="8" t="s">
        <v>36</v>
      </c>
      <c r="F24" s="9">
        <v>12</v>
      </c>
      <c r="G24" s="10"/>
      <c r="H24" s="10"/>
      <c r="I24" s="10"/>
      <c r="J24" s="10"/>
    </row>
    <row r="25" spans="1:10" ht="36" customHeight="1" x14ac:dyDescent="0.2">
      <c r="A25" s="7" t="s">
        <v>504</v>
      </c>
      <c r="B25" s="9" t="s">
        <v>52</v>
      </c>
      <c r="C25" s="7" t="s">
        <v>14</v>
      </c>
      <c r="D25" s="7" t="s">
        <v>53</v>
      </c>
      <c r="E25" s="8" t="s">
        <v>36</v>
      </c>
      <c r="F25" s="9">
        <v>6</v>
      </c>
      <c r="G25" s="10"/>
      <c r="H25" s="10"/>
      <c r="I25" s="10"/>
      <c r="J25" s="10"/>
    </row>
    <row r="26" spans="1:10" ht="39" customHeight="1" x14ac:dyDescent="0.2">
      <c r="A26" s="7" t="s">
        <v>505</v>
      </c>
      <c r="B26" s="9" t="s">
        <v>54</v>
      </c>
      <c r="C26" s="7" t="s">
        <v>14</v>
      </c>
      <c r="D26" s="7" t="s">
        <v>55</v>
      </c>
      <c r="E26" s="8" t="s">
        <v>56</v>
      </c>
      <c r="F26" s="9">
        <v>1</v>
      </c>
      <c r="G26" s="10"/>
      <c r="H26" s="10"/>
      <c r="I26" s="10"/>
      <c r="J26" s="10"/>
    </row>
    <row r="27" spans="1:10" ht="24" customHeight="1" x14ac:dyDescent="0.2">
      <c r="A27" s="7" t="s">
        <v>506</v>
      </c>
      <c r="B27" s="9" t="s">
        <v>57</v>
      </c>
      <c r="C27" s="7" t="s">
        <v>14</v>
      </c>
      <c r="D27" s="7" t="s">
        <v>58</v>
      </c>
      <c r="E27" s="8" t="s">
        <v>36</v>
      </c>
      <c r="F27" s="9">
        <v>88</v>
      </c>
      <c r="G27" s="10"/>
      <c r="H27" s="10"/>
      <c r="I27" s="10"/>
      <c r="J27" s="10"/>
    </row>
    <row r="28" spans="1:10" ht="24" customHeight="1" x14ac:dyDescent="0.2">
      <c r="A28" s="4" t="s">
        <v>59</v>
      </c>
      <c r="B28" s="4"/>
      <c r="C28" s="4"/>
      <c r="D28" s="4" t="s">
        <v>60</v>
      </c>
      <c r="E28" s="4"/>
      <c r="F28" s="5"/>
      <c r="G28" s="4"/>
      <c r="H28" s="6"/>
      <c r="I28" s="6"/>
      <c r="J28" s="6"/>
    </row>
    <row r="29" spans="1:10" ht="24" customHeight="1" x14ac:dyDescent="0.2">
      <c r="A29" s="4" t="s">
        <v>61</v>
      </c>
      <c r="B29" s="4"/>
      <c r="C29" s="4"/>
      <c r="D29" s="4" t="s">
        <v>62</v>
      </c>
      <c r="E29" s="4"/>
      <c r="F29" s="5"/>
      <c r="G29" s="4"/>
      <c r="H29" s="6"/>
      <c r="I29" s="6"/>
      <c r="J29" s="6"/>
    </row>
    <row r="30" spans="1:10" ht="26.1" customHeight="1" x14ac:dyDescent="0.2">
      <c r="A30" s="7" t="s">
        <v>63</v>
      </c>
      <c r="B30" s="9" t="s">
        <v>64</v>
      </c>
      <c r="C30" s="7" t="s">
        <v>14</v>
      </c>
      <c r="D30" s="7" t="s">
        <v>65</v>
      </c>
      <c r="E30" s="8" t="s">
        <v>66</v>
      </c>
      <c r="F30" s="9">
        <v>170.91</v>
      </c>
      <c r="G30" s="10"/>
      <c r="H30" s="10"/>
      <c r="I30" s="10"/>
      <c r="J30" s="10"/>
    </row>
    <row r="31" spans="1:10" ht="24" customHeight="1" x14ac:dyDescent="0.2">
      <c r="A31" s="4" t="s">
        <v>67</v>
      </c>
      <c r="B31" s="4"/>
      <c r="C31" s="4"/>
      <c r="D31" s="4" t="s">
        <v>68</v>
      </c>
      <c r="E31" s="4"/>
      <c r="F31" s="5"/>
      <c r="G31" s="4"/>
      <c r="H31" s="6"/>
      <c r="I31" s="6"/>
      <c r="J31" s="6"/>
    </row>
    <row r="32" spans="1:10" ht="24" customHeight="1" x14ac:dyDescent="0.2">
      <c r="A32" s="7" t="s">
        <v>69</v>
      </c>
      <c r="B32" s="9">
        <v>93382</v>
      </c>
      <c r="C32" s="7" t="s">
        <v>14</v>
      </c>
      <c r="D32" s="7" t="s">
        <v>695</v>
      </c>
      <c r="E32" s="8" t="s">
        <v>66</v>
      </c>
      <c r="F32" s="9">
        <v>142.59</v>
      </c>
      <c r="G32" s="10"/>
      <c r="H32" s="10"/>
      <c r="I32" s="10"/>
      <c r="J32" s="10"/>
    </row>
    <row r="33" spans="1:10" ht="24" customHeight="1" x14ac:dyDescent="0.2">
      <c r="A33" s="4" t="s">
        <v>70</v>
      </c>
      <c r="B33" s="4"/>
      <c r="C33" s="4"/>
      <c r="D33" s="4" t="s">
        <v>71</v>
      </c>
      <c r="E33" s="4"/>
      <c r="F33" s="5"/>
      <c r="G33" s="4"/>
      <c r="H33" s="6"/>
      <c r="I33" s="6"/>
      <c r="J33" s="6"/>
    </row>
    <row r="34" spans="1:10" ht="51.95" customHeight="1" x14ac:dyDescent="0.2">
      <c r="A34" s="7" t="s">
        <v>72</v>
      </c>
      <c r="B34" s="9" t="s">
        <v>73</v>
      </c>
      <c r="C34" s="7" t="s">
        <v>14</v>
      </c>
      <c r="D34" s="7" t="s">
        <v>74</v>
      </c>
      <c r="E34" s="8" t="s">
        <v>66</v>
      </c>
      <c r="F34" s="9">
        <v>46.82</v>
      </c>
      <c r="G34" s="10"/>
      <c r="H34" s="10"/>
      <c r="I34" s="10"/>
      <c r="J34" s="10"/>
    </row>
    <row r="35" spans="1:10" ht="39" customHeight="1" x14ac:dyDescent="0.2">
      <c r="A35" s="7" t="s">
        <v>566</v>
      </c>
      <c r="B35" s="9" t="s">
        <v>75</v>
      </c>
      <c r="C35" s="7" t="s">
        <v>14</v>
      </c>
      <c r="D35" s="7" t="s">
        <v>76</v>
      </c>
      <c r="E35" s="8" t="s">
        <v>77</v>
      </c>
      <c r="F35" s="9">
        <v>46.82</v>
      </c>
      <c r="G35" s="10"/>
      <c r="H35" s="10"/>
      <c r="I35" s="10"/>
      <c r="J35" s="10"/>
    </row>
    <row r="36" spans="1:10" ht="39" customHeight="1" x14ac:dyDescent="0.2">
      <c r="A36" s="7" t="s">
        <v>567</v>
      </c>
      <c r="B36" s="9" t="s">
        <v>78</v>
      </c>
      <c r="C36" s="7" t="s">
        <v>14</v>
      </c>
      <c r="D36" s="7" t="s">
        <v>79</v>
      </c>
      <c r="E36" s="8" t="s">
        <v>77</v>
      </c>
      <c r="F36" s="9">
        <v>468.2</v>
      </c>
      <c r="G36" s="10"/>
      <c r="H36" s="10"/>
      <c r="I36" s="10"/>
      <c r="J36" s="10"/>
    </row>
    <row r="37" spans="1:10" ht="24" customHeight="1" x14ac:dyDescent="0.2">
      <c r="A37" s="4" t="s">
        <v>80</v>
      </c>
      <c r="B37" s="4"/>
      <c r="C37" s="4"/>
      <c r="D37" s="4" t="s">
        <v>81</v>
      </c>
      <c r="E37" s="4"/>
      <c r="F37" s="5"/>
      <c r="G37" s="4"/>
      <c r="H37" s="6"/>
      <c r="I37" s="6"/>
      <c r="J37" s="6"/>
    </row>
    <row r="38" spans="1:10" ht="26.1" customHeight="1" x14ac:dyDescent="0.2">
      <c r="A38" s="4" t="s">
        <v>82</v>
      </c>
      <c r="B38" s="4"/>
      <c r="C38" s="4"/>
      <c r="D38" s="4" t="s">
        <v>83</v>
      </c>
      <c r="E38" s="4"/>
      <c r="F38" s="5"/>
      <c r="G38" s="4"/>
      <c r="H38" s="6"/>
      <c r="I38" s="6"/>
      <c r="J38" s="6"/>
    </row>
    <row r="39" spans="1:10" ht="39" customHeight="1" x14ac:dyDescent="0.2">
      <c r="A39" s="7" t="s">
        <v>84</v>
      </c>
      <c r="B39" s="9">
        <v>96556</v>
      </c>
      <c r="C39" s="7" t="s">
        <v>14</v>
      </c>
      <c r="D39" s="7" t="s">
        <v>445</v>
      </c>
      <c r="E39" s="8" t="s">
        <v>66</v>
      </c>
      <c r="F39" s="9">
        <v>25.2</v>
      </c>
      <c r="G39" s="10"/>
      <c r="H39" s="10"/>
      <c r="I39" s="10"/>
      <c r="J39" s="10"/>
    </row>
    <row r="40" spans="1:10" ht="36" customHeight="1" x14ac:dyDescent="0.2">
      <c r="A40" s="7" t="s">
        <v>85</v>
      </c>
      <c r="B40" s="9">
        <v>96535</v>
      </c>
      <c r="C40" s="7" t="s">
        <v>14</v>
      </c>
      <c r="D40" s="7" t="s">
        <v>448</v>
      </c>
      <c r="E40" s="8" t="s">
        <v>36</v>
      </c>
      <c r="F40" s="9">
        <v>108.3</v>
      </c>
      <c r="G40" s="10"/>
      <c r="H40" s="10"/>
      <c r="I40" s="10"/>
      <c r="J40" s="10"/>
    </row>
    <row r="41" spans="1:10" ht="30" customHeight="1" x14ac:dyDescent="0.2">
      <c r="A41" s="7" t="s">
        <v>493</v>
      </c>
      <c r="B41" s="9" t="s">
        <v>86</v>
      </c>
      <c r="C41" s="7" t="s">
        <v>14</v>
      </c>
      <c r="D41" s="7" t="s">
        <v>87</v>
      </c>
      <c r="E41" s="8" t="s">
        <v>88</v>
      </c>
      <c r="F41" s="9">
        <v>403</v>
      </c>
      <c r="G41" s="10"/>
      <c r="H41" s="10"/>
      <c r="I41" s="10"/>
      <c r="J41" s="10"/>
    </row>
    <row r="42" spans="1:10" ht="33.75" customHeight="1" x14ac:dyDescent="0.2">
      <c r="A42" s="7" t="s">
        <v>494</v>
      </c>
      <c r="B42" s="9" t="s">
        <v>89</v>
      </c>
      <c r="C42" s="7" t="s">
        <v>14</v>
      </c>
      <c r="D42" s="7" t="s">
        <v>90</v>
      </c>
      <c r="E42" s="8" t="s">
        <v>88</v>
      </c>
      <c r="F42" s="9">
        <v>1647</v>
      </c>
      <c r="G42" s="10"/>
      <c r="H42" s="10"/>
      <c r="I42" s="10"/>
      <c r="J42" s="10"/>
    </row>
    <row r="43" spans="1:10" ht="31.5" customHeight="1" x14ac:dyDescent="0.2">
      <c r="A43" s="7" t="s">
        <v>495</v>
      </c>
      <c r="B43" s="9" t="s">
        <v>91</v>
      </c>
      <c r="C43" s="7" t="s">
        <v>14</v>
      </c>
      <c r="D43" s="7" t="s">
        <v>92</v>
      </c>
      <c r="E43" s="8" t="s">
        <v>88</v>
      </c>
      <c r="F43" s="9">
        <v>7</v>
      </c>
      <c r="G43" s="10"/>
      <c r="H43" s="10"/>
      <c r="I43" s="10"/>
      <c r="J43" s="10"/>
    </row>
    <row r="44" spans="1:10" ht="32.25" customHeight="1" x14ac:dyDescent="0.2">
      <c r="A44" s="7" t="s">
        <v>496</v>
      </c>
      <c r="B44" s="9" t="s">
        <v>93</v>
      </c>
      <c r="C44" s="7" t="s">
        <v>14</v>
      </c>
      <c r="D44" s="7" t="s">
        <v>94</v>
      </c>
      <c r="E44" s="8" t="s">
        <v>66</v>
      </c>
      <c r="F44" s="9">
        <v>3.12</v>
      </c>
      <c r="G44" s="10"/>
      <c r="H44" s="10"/>
      <c r="I44" s="10"/>
      <c r="J44" s="10"/>
    </row>
    <row r="45" spans="1:10" ht="26.1" customHeight="1" x14ac:dyDescent="0.2">
      <c r="A45" s="4" t="s">
        <v>95</v>
      </c>
      <c r="B45" s="4"/>
      <c r="C45" s="4"/>
      <c r="D45" s="4" t="s">
        <v>96</v>
      </c>
      <c r="E45" s="4"/>
      <c r="F45" s="5"/>
      <c r="G45" s="4"/>
      <c r="H45" s="6"/>
      <c r="I45" s="6"/>
      <c r="J45" s="6"/>
    </row>
    <row r="46" spans="1:10" ht="42" customHeight="1" x14ac:dyDescent="0.2">
      <c r="A46" s="7" t="s">
        <v>97</v>
      </c>
      <c r="B46" s="9">
        <v>94966</v>
      </c>
      <c r="C46" s="7" t="s">
        <v>14</v>
      </c>
      <c r="D46" s="7" t="s">
        <v>447</v>
      </c>
      <c r="E46" s="8" t="s">
        <v>66</v>
      </c>
      <c r="F46" s="9">
        <v>156.5</v>
      </c>
      <c r="G46" s="10"/>
      <c r="H46" s="10"/>
      <c r="I46" s="10"/>
      <c r="J46" s="10"/>
    </row>
    <row r="47" spans="1:10" ht="51.95" customHeight="1" x14ac:dyDescent="0.2">
      <c r="A47" s="7" t="s">
        <v>98</v>
      </c>
      <c r="B47" s="9">
        <v>92419</v>
      </c>
      <c r="C47" s="7" t="s">
        <v>14</v>
      </c>
      <c r="D47" s="7" t="s">
        <v>449</v>
      </c>
      <c r="E47" s="8" t="s">
        <v>36</v>
      </c>
      <c r="F47" s="9">
        <v>939.6</v>
      </c>
      <c r="G47" s="10"/>
      <c r="H47" s="10"/>
      <c r="I47" s="10"/>
      <c r="J47" s="10"/>
    </row>
    <row r="48" spans="1:10" ht="33.75" customHeight="1" x14ac:dyDescent="0.2">
      <c r="A48" s="7" t="s">
        <v>486</v>
      </c>
      <c r="B48" s="9">
        <v>103673</v>
      </c>
      <c r="C48" s="7" t="s">
        <v>14</v>
      </c>
      <c r="D48" s="7" t="s">
        <v>446</v>
      </c>
      <c r="E48" s="8" t="s">
        <v>66</v>
      </c>
      <c r="F48" s="9">
        <v>156.5</v>
      </c>
      <c r="G48" s="10"/>
      <c r="H48" s="10"/>
      <c r="I48" s="10"/>
      <c r="J48" s="10"/>
    </row>
    <row r="49" spans="1:10" ht="39" customHeight="1" x14ac:dyDescent="0.2">
      <c r="A49" s="7" t="s">
        <v>487</v>
      </c>
      <c r="B49" s="9" t="s">
        <v>99</v>
      </c>
      <c r="C49" s="7" t="s">
        <v>14</v>
      </c>
      <c r="D49" s="7" t="s">
        <v>100</v>
      </c>
      <c r="E49" s="8" t="s">
        <v>88</v>
      </c>
      <c r="F49" s="9">
        <v>419</v>
      </c>
      <c r="G49" s="10"/>
      <c r="H49" s="10"/>
      <c r="I49" s="10"/>
      <c r="J49" s="10"/>
    </row>
    <row r="50" spans="1:10" ht="39" customHeight="1" x14ac:dyDescent="0.2">
      <c r="A50" s="7" t="s">
        <v>488</v>
      </c>
      <c r="B50" s="9" t="s">
        <v>101</v>
      </c>
      <c r="C50" s="7" t="s">
        <v>14</v>
      </c>
      <c r="D50" s="7" t="s">
        <v>102</v>
      </c>
      <c r="E50" s="8" t="s">
        <v>88</v>
      </c>
      <c r="F50" s="9">
        <v>180</v>
      </c>
      <c r="G50" s="10"/>
      <c r="H50" s="10"/>
      <c r="I50" s="10"/>
      <c r="J50" s="10"/>
    </row>
    <row r="51" spans="1:10" ht="39" customHeight="1" x14ac:dyDescent="0.2">
      <c r="A51" s="7" t="s">
        <v>489</v>
      </c>
      <c r="B51" s="9" t="s">
        <v>103</v>
      </c>
      <c r="C51" s="7" t="s">
        <v>14</v>
      </c>
      <c r="D51" s="7" t="s">
        <v>104</v>
      </c>
      <c r="E51" s="8" t="s">
        <v>88</v>
      </c>
      <c r="F51" s="9">
        <v>3436</v>
      </c>
      <c r="G51" s="10"/>
      <c r="H51" s="10"/>
      <c r="I51" s="10"/>
      <c r="J51" s="10"/>
    </row>
    <row r="52" spans="1:10" ht="39" customHeight="1" x14ac:dyDescent="0.2">
      <c r="A52" s="7" t="s">
        <v>490</v>
      </c>
      <c r="B52" s="9" t="s">
        <v>105</v>
      </c>
      <c r="C52" s="7" t="s">
        <v>14</v>
      </c>
      <c r="D52" s="7" t="s">
        <v>106</v>
      </c>
      <c r="E52" s="8" t="s">
        <v>88</v>
      </c>
      <c r="F52" s="9">
        <v>1473</v>
      </c>
      <c r="G52" s="10"/>
      <c r="H52" s="10"/>
      <c r="I52" s="10"/>
      <c r="J52" s="10"/>
    </row>
    <row r="53" spans="1:10" ht="34.5" customHeight="1" x14ac:dyDescent="0.2">
      <c r="A53" s="7" t="s">
        <v>491</v>
      </c>
      <c r="B53" s="9" t="s">
        <v>107</v>
      </c>
      <c r="C53" s="7" t="s">
        <v>14</v>
      </c>
      <c r="D53" s="7" t="s">
        <v>108</v>
      </c>
      <c r="E53" s="8" t="s">
        <v>88</v>
      </c>
      <c r="F53" s="9">
        <v>1453</v>
      </c>
      <c r="G53" s="10"/>
      <c r="H53" s="10"/>
      <c r="I53" s="10"/>
      <c r="J53" s="10"/>
    </row>
    <row r="54" spans="1:10" ht="39" customHeight="1" x14ac:dyDescent="0.2">
      <c r="A54" s="7" t="s">
        <v>492</v>
      </c>
      <c r="B54" s="9" t="s">
        <v>109</v>
      </c>
      <c r="C54" s="7" t="s">
        <v>14</v>
      </c>
      <c r="D54" s="7" t="s">
        <v>110</v>
      </c>
      <c r="E54" s="8" t="s">
        <v>88</v>
      </c>
      <c r="F54" s="9">
        <v>623</v>
      </c>
      <c r="G54" s="10"/>
      <c r="H54" s="10"/>
      <c r="I54" s="10"/>
      <c r="J54" s="10"/>
    </row>
    <row r="55" spans="1:10" ht="24" customHeight="1" x14ac:dyDescent="0.2">
      <c r="A55" s="4" t="s">
        <v>111</v>
      </c>
      <c r="B55" s="4"/>
      <c r="C55" s="4"/>
      <c r="D55" s="4" t="s">
        <v>112</v>
      </c>
      <c r="E55" s="4"/>
      <c r="F55" s="5"/>
      <c r="G55" s="4"/>
      <c r="H55" s="6"/>
      <c r="I55" s="6"/>
      <c r="J55" s="6"/>
    </row>
    <row r="56" spans="1:10" ht="24" customHeight="1" x14ac:dyDescent="0.2">
      <c r="A56" s="4" t="s">
        <v>113</v>
      </c>
      <c r="B56" s="4"/>
      <c r="C56" s="4"/>
      <c r="D56" s="4" t="s">
        <v>114</v>
      </c>
      <c r="E56" s="4"/>
      <c r="F56" s="5"/>
      <c r="G56" s="4"/>
      <c r="H56" s="6"/>
      <c r="I56" s="6"/>
      <c r="J56" s="6"/>
    </row>
    <row r="57" spans="1:10" ht="51.95" customHeight="1" x14ac:dyDescent="0.2">
      <c r="A57" s="7" t="s">
        <v>115</v>
      </c>
      <c r="B57" s="9" t="s">
        <v>116</v>
      </c>
      <c r="C57" s="7" t="s">
        <v>14</v>
      </c>
      <c r="D57" s="7" t="s">
        <v>117</v>
      </c>
      <c r="E57" s="8" t="s">
        <v>36</v>
      </c>
      <c r="F57" s="9">
        <v>944.42</v>
      </c>
      <c r="G57" s="10"/>
      <c r="H57" s="10"/>
      <c r="I57" s="10"/>
      <c r="J57" s="10"/>
    </row>
    <row r="58" spans="1:10" ht="24" customHeight="1" x14ac:dyDescent="0.2">
      <c r="A58" s="4" t="s">
        <v>485</v>
      </c>
      <c r="B58" s="4"/>
      <c r="C58" s="4"/>
      <c r="D58" s="4" t="s">
        <v>119</v>
      </c>
      <c r="E58" s="4"/>
      <c r="F58" s="5"/>
      <c r="G58" s="4"/>
      <c r="H58" s="6"/>
      <c r="I58" s="6"/>
      <c r="J58" s="6"/>
    </row>
    <row r="59" spans="1:10" ht="39" customHeight="1" x14ac:dyDescent="0.2">
      <c r="A59" s="7" t="s">
        <v>118</v>
      </c>
      <c r="B59" s="9">
        <v>93182</v>
      </c>
      <c r="C59" s="7" t="s">
        <v>14</v>
      </c>
      <c r="D59" s="7" t="s">
        <v>696</v>
      </c>
      <c r="E59" s="8" t="s">
        <v>16</v>
      </c>
      <c r="F59" s="9">
        <f>(0.5*2+0.8*4+1*14+0.5*27+1.2)</f>
        <v>32.9</v>
      </c>
      <c r="G59" s="10"/>
      <c r="H59" s="10"/>
      <c r="I59" s="10"/>
      <c r="J59" s="10"/>
    </row>
    <row r="60" spans="1:10" ht="39" customHeight="1" x14ac:dyDescent="0.2">
      <c r="A60" s="7" t="s">
        <v>697</v>
      </c>
      <c r="B60" s="9">
        <v>93184</v>
      </c>
      <c r="C60" s="7" t="s">
        <v>14</v>
      </c>
      <c r="D60" s="7" t="s">
        <v>699</v>
      </c>
      <c r="E60" s="8" t="s">
        <v>16</v>
      </c>
      <c r="F60" s="9">
        <f>1.8*1+0.9*7+0.8*8+0.7*3+0.9*9+0.7*2</f>
        <v>26.1</v>
      </c>
      <c r="G60" s="10"/>
      <c r="H60" s="10"/>
      <c r="I60" s="10"/>
      <c r="J60" s="10"/>
    </row>
    <row r="61" spans="1:10" ht="39" customHeight="1" x14ac:dyDescent="0.2">
      <c r="A61" s="7" t="s">
        <v>698</v>
      </c>
      <c r="B61" s="9">
        <v>93185</v>
      </c>
      <c r="C61" s="7" t="s">
        <v>14</v>
      </c>
      <c r="D61" s="7" t="s">
        <v>701</v>
      </c>
      <c r="E61" s="8" t="s">
        <v>16</v>
      </c>
      <c r="F61" s="9">
        <v>1.8</v>
      </c>
      <c r="G61" s="10"/>
      <c r="H61" s="10"/>
      <c r="I61" s="10"/>
      <c r="J61" s="10"/>
    </row>
    <row r="62" spans="1:10" ht="39" customHeight="1" x14ac:dyDescent="0.2">
      <c r="A62" s="7" t="s">
        <v>700</v>
      </c>
      <c r="B62" s="9">
        <v>93194</v>
      </c>
      <c r="C62" s="7" t="s">
        <v>14</v>
      </c>
      <c r="D62" s="7" t="s">
        <v>740</v>
      </c>
      <c r="E62" s="8" t="s">
        <v>16</v>
      </c>
      <c r="F62" s="9">
        <f>F59</f>
        <v>32.9</v>
      </c>
      <c r="G62" s="10"/>
      <c r="H62" s="10"/>
      <c r="I62" s="10"/>
      <c r="J62" s="10"/>
    </row>
    <row r="63" spans="1:10" ht="24" customHeight="1" x14ac:dyDescent="0.2">
      <c r="A63" s="4" t="s">
        <v>120</v>
      </c>
      <c r="B63" s="4"/>
      <c r="C63" s="4"/>
      <c r="D63" s="4" t="s">
        <v>121</v>
      </c>
      <c r="E63" s="4"/>
      <c r="F63" s="5"/>
      <c r="G63" s="4"/>
      <c r="H63" s="6"/>
      <c r="I63" s="6"/>
      <c r="J63" s="6"/>
    </row>
    <row r="64" spans="1:10" ht="24" customHeight="1" x14ac:dyDescent="0.2">
      <c r="A64" s="4" t="s">
        <v>122</v>
      </c>
      <c r="B64" s="4"/>
      <c r="C64" s="4"/>
      <c r="D64" s="4" t="s">
        <v>124</v>
      </c>
      <c r="E64" s="4"/>
      <c r="F64" s="5"/>
      <c r="G64" s="4"/>
      <c r="H64" s="6"/>
      <c r="I64" s="6"/>
      <c r="J64" s="6"/>
    </row>
    <row r="65" spans="1:10" ht="62.25" customHeight="1" x14ac:dyDescent="0.2">
      <c r="A65" s="7" t="s">
        <v>123</v>
      </c>
      <c r="B65" s="9">
        <v>90843</v>
      </c>
      <c r="C65" s="7" t="s">
        <v>14</v>
      </c>
      <c r="D65" s="7" t="s">
        <v>450</v>
      </c>
      <c r="E65" s="8" t="s">
        <v>125</v>
      </c>
      <c r="F65" s="9">
        <v>7</v>
      </c>
      <c r="G65" s="10"/>
      <c r="H65" s="10"/>
      <c r="I65" s="10"/>
      <c r="J65" s="10"/>
    </row>
    <row r="66" spans="1:10" ht="64.5" customHeight="1" x14ac:dyDescent="0.2">
      <c r="A66" s="7" t="s">
        <v>610</v>
      </c>
      <c r="B66" s="9">
        <v>90844</v>
      </c>
      <c r="C66" s="7" t="s">
        <v>14</v>
      </c>
      <c r="D66" s="7" t="s">
        <v>451</v>
      </c>
      <c r="E66" s="8" t="s">
        <v>125</v>
      </c>
      <c r="F66" s="9">
        <v>19</v>
      </c>
      <c r="G66" s="10"/>
      <c r="H66" s="10"/>
      <c r="I66" s="10"/>
      <c r="J66" s="10"/>
    </row>
    <row r="67" spans="1:10" ht="24" customHeight="1" x14ac:dyDescent="0.2">
      <c r="A67" s="4" t="s">
        <v>126</v>
      </c>
      <c r="B67" s="4"/>
      <c r="C67" s="4"/>
      <c r="D67" s="4" t="s">
        <v>127</v>
      </c>
      <c r="E67" s="4"/>
      <c r="F67" s="5"/>
      <c r="G67" s="4"/>
      <c r="H67" s="6"/>
      <c r="I67" s="6"/>
      <c r="J67" s="6"/>
    </row>
    <row r="68" spans="1:10" ht="24" customHeight="1" x14ac:dyDescent="0.2">
      <c r="A68" s="4" t="s">
        <v>128</v>
      </c>
      <c r="B68" s="4"/>
      <c r="C68" s="4"/>
      <c r="D68" s="4" t="s">
        <v>129</v>
      </c>
      <c r="E68" s="4"/>
      <c r="F68" s="5"/>
      <c r="G68" s="4"/>
      <c r="H68" s="6"/>
      <c r="I68" s="6"/>
      <c r="J68" s="6"/>
    </row>
    <row r="69" spans="1:10" ht="45" customHeight="1" x14ac:dyDescent="0.2">
      <c r="A69" s="7" t="s">
        <v>130</v>
      </c>
      <c r="B69" s="9">
        <v>94569</v>
      </c>
      <c r="C69" s="7" t="s">
        <v>14</v>
      </c>
      <c r="D69" s="7" t="s">
        <v>452</v>
      </c>
      <c r="E69" s="8" t="s">
        <v>36</v>
      </c>
      <c r="F69" s="9">
        <v>2.6</v>
      </c>
      <c r="G69" s="10"/>
      <c r="H69" s="10"/>
      <c r="I69" s="10"/>
      <c r="J69" s="10"/>
    </row>
    <row r="70" spans="1:10" ht="46.5" customHeight="1" x14ac:dyDescent="0.2">
      <c r="A70" s="7" t="s">
        <v>131</v>
      </c>
      <c r="B70" s="9">
        <v>100674</v>
      </c>
      <c r="C70" s="7" t="s">
        <v>14</v>
      </c>
      <c r="D70" s="7" t="s">
        <v>453</v>
      </c>
      <c r="E70" s="8" t="s">
        <v>36</v>
      </c>
      <c r="F70" s="9">
        <v>39.79</v>
      </c>
      <c r="G70" s="10"/>
      <c r="H70" s="10"/>
      <c r="I70" s="10"/>
      <c r="J70" s="10"/>
    </row>
    <row r="71" spans="1:10" ht="30.75" customHeight="1" x14ac:dyDescent="0.2">
      <c r="A71" s="7" t="s">
        <v>507</v>
      </c>
      <c r="B71" s="9">
        <v>91341</v>
      </c>
      <c r="C71" s="7" t="s">
        <v>14</v>
      </c>
      <c r="D71" s="7" t="s">
        <v>454</v>
      </c>
      <c r="E71" s="8" t="s">
        <v>36</v>
      </c>
      <c r="F71" s="9">
        <v>1.47</v>
      </c>
      <c r="G71" s="10"/>
      <c r="H71" s="10"/>
      <c r="I71" s="10"/>
      <c r="J71" s="10"/>
    </row>
    <row r="72" spans="1:10" ht="24" customHeight="1" x14ac:dyDescent="0.2">
      <c r="A72" s="4" t="s">
        <v>132</v>
      </c>
      <c r="B72" s="4"/>
      <c r="C72" s="4"/>
      <c r="D72" s="4" t="s">
        <v>133</v>
      </c>
      <c r="E72" s="4"/>
      <c r="F72" s="5"/>
      <c r="G72" s="4"/>
      <c r="H72" s="6"/>
      <c r="I72" s="6"/>
      <c r="J72" s="6"/>
    </row>
    <row r="73" spans="1:10" ht="47.25" customHeight="1" x14ac:dyDescent="0.2">
      <c r="A73" s="7" t="s">
        <v>134</v>
      </c>
      <c r="B73" s="9">
        <v>102185</v>
      </c>
      <c r="C73" s="7" t="s">
        <v>14</v>
      </c>
      <c r="D73" s="7" t="s">
        <v>455</v>
      </c>
      <c r="E73" s="8" t="s">
        <v>135</v>
      </c>
      <c r="F73" s="9">
        <v>1</v>
      </c>
      <c r="G73" s="10"/>
      <c r="H73" s="10"/>
      <c r="I73" s="10"/>
      <c r="J73" s="10"/>
    </row>
    <row r="74" spans="1:10" ht="33" customHeight="1" x14ac:dyDescent="0.2">
      <c r="A74" s="7" t="s">
        <v>508</v>
      </c>
      <c r="B74" s="9">
        <v>91338</v>
      </c>
      <c r="C74" s="7" t="s">
        <v>14</v>
      </c>
      <c r="D74" s="7" t="s">
        <v>666</v>
      </c>
      <c r="E74" s="8" t="s">
        <v>36</v>
      </c>
      <c r="F74" s="9">
        <v>0.98</v>
      </c>
      <c r="G74" s="10"/>
      <c r="H74" s="10"/>
      <c r="I74" s="10"/>
      <c r="J74" s="10"/>
    </row>
    <row r="75" spans="1:10" ht="24" customHeight="1" x14ac:dyDescent="0.2">
      <c r="A75" s="4" t="s">
        <v>136</v>
      </c>
      <c r="B75" s="4"/>
      <c r="C75" s="4"/>
      <c r="D75" s="4" t="s">
        <v>137</v>
      </c>
      <c r="E75" s="4"/>
      <c r="F75" s="5"/>
      <c r="G75" s="4"/>
      <c r="H75" s="6"/>
      <c r="I75" s="6"/>
      <c r="J75" s="6"/>
    </row>
    <row r="76" spans="1:10" ht="24" customHeight="1" x14ac:dyDescent="0.2">
      <c r="A76" s="4" t="s">
        <v>138</v>
      </c>
      <c r="B76" s="4"/>
      <c r="C76" s="4"/>
      <c r="D76" s="4" t="s">
        <v>738</v>
      </c>
      <c r="E76" s="4"/>
      <c r="F76" s="5"/>
      <c r="G76" s="4"/>
      <c r="H76" s="6"/>
      <c r="I76" s="6"/>
      <c r="J76" s="6"/>
    </row>
    <row r="77" spans="1:10" ht="33.75" customHeight="1" x14ac:dyDescent="0.2">
      <c r="A77" s="7" t="s">
        <v>139</v>
      </c>
      <c r="B77" s="9">
        <v>102171</v>
      </c>
      <c r="C77" s="7" t="s">
        <v>14</v>
      </c>
      <c r="D77" s="7" t="s">
        <v>737</v>
      </c>
      <c r="E77" s="8" t="s">
        <v>36</v>
      </c>
      <c r="F77" s="9">
        <v>3.78</v>
      </c>
      <c r="G77" s="10"/>
      <c r="H77" s="10"/>
      <c r="I77" s="10"/>
      <c r="J77" s="10"/>
    </row>
    <row r="78" spans="1:10" ht="24" customHeight="1" x14ac:dyDescent="0.2">
      <c r="A78" s="4" t="s">
        <v>140</v>
      </c>
      <c r="B78" s="4"/>
      <c r="C78" s="4"/>
      <c r="D78" s="4" t="s">
        <v>141</v>
      </c>
      <c r="E78" s="4"/>
      <c r="F78" s="5"/>
      <c r="G78" s="4"/>
      <c r="H78" s="6"/>
      <c r="I78" s="6"/>
      <c r="J78" s="6"/>
    </row>
    <row r="79" spans="1:10" ht="24" customHeight="1" x14ac:dyDescent="0.2">
      <c r="A79" s="4" t="s">
        <v>142</v>
      </c>
      <c r="B79" s="4"/>
      <c r="C79" s="4"/>
      <c r="D79" s="4" t="s">
        <v>143</v>
      </c>
      <c r="E79" s="4"/>
      <c r="F79" s="5"/>
      <c r="G79" s="4"/>
      <c r="H79" s="6"/>
      <c r="I79" s="6"/>
      <c r="J79" s="6"/>
    </row>
    <row r="80" spans="1:10" ht="47.25" customHeight="1" x14ac:dyDescent="0.2">
      <c r="A80" s="7" t="s">
        <v>144</v>
      </c>
      <c r="B80" s="9">
        <v>92543</v>
      </c>
      <c r="C80" s="7" t="s">
        <v>14</v>
      </c>
      <c r="D80" s="7" t="s">
        <v>457</v>
      </c>
      <c r="E80" s="8" t="s">
        <v>36</v>
      </c>
      <c r="F80" s="9">
        <v>215.15</v>
      </c>
      <c r="G80" s="10"/>
      <c r="H80" s="10"/>
      <c r="I80" s="10"/>
      <c r="J80" s="10"/>
    </row>
    <row r="81" spans="1:10" ht="49.5" customHeight="1" x14ac:dyDescent="0.2">
      <c r="A81" s="7" t="s">
        <v>456</v>
      </c>
      <c r="B81" s="9">
        <v>92546</v>
      </c>
      <c r="C81" s="7" t="s">
        <v>14</v>
      </c>
      <c r="D81" s="7" t="s">
        <v>460</v>
      </c>
      <c r="E81" s="15" t="s">
        <v>461</v>
      </c>
      <c r="F81" s="9">
        <v>2</v>
      </c>
      <c r="G81" s="10"/>
      <c r="H81" s="10"/>
      <c r="I81" s="10"/>
      <c r="J81" s="10"/>
    </row>
    <row r="82" spans="1:10" ht="48.75" customHeight="1" x14ac:dyDescent="0.2">
      <c r="A82" s="7" t="s">
        <v>458</v>
      </c>
      <c r="B82" s="9">
        <v>92548</v>
      </c>
      <c r="C82" s="7" t="s">
        <v>14</v>
      </c>
      <c r="D82" s="7" t="s">
        <v>462</v>
      </c>
      <c r="E82" s="15" t="s">
        <v>56</v>
      </c>
      <c r="F82" s="9">
        <v>1</v>
      </c>
      <c r="G82" s="10"/>
      <c r="H82" s="10"/>
      <c r="I82" s="10"/>
      <c r="J82" s="10"/>
    </row>
    <row r="83" spans="1:10" ht="70.5" customHeight="1" x14ac:dyDescent="0.2">
      <c r="A83" s="7" t="s">
        <v>459</v>
      </c>
      <c r="B83" s="9">
        <v>100383</v>
      </c>
      <c r="C83" s="7" t="s">
        <v>14</v>
      </c>
      <c r="D83" s="7" t="s">
        <v>463</v>
      </c>
      <c r="E83" s="8" t="s">
        <v>36</v>
      </c>
      <c r="F83" s="9">
        <v>215.15</v>
      </c>
      <c r="G83" s="10"/>
      <c r="H83" s="10"/>
      <c r="I83" s="10"/>
      <c r="J83" s="10"/>
    </row>
    <row r="84" spans="1:10" ht="24" customHeight="1" x14ac:dyDescent="0.2">
      <c r="A84" s="4" t="s">
        <v>145</v>
      </c>
      <c r="B84" s="4"/>
      <c r="C84" s="4"/>
      <c r="D84" s="4" t="s">
        <v>146</v>
      </c>
      <c r="E84" s="4"/>
      <c r="F84" s="5"/>
      <c r="G84" s="4"/>
      <c r="H84" s="6"/>
      <c r="I84" s="6"/>
      <c r="J84" s="6"/>
    </row>
    <row r="85" spans="1:10" ht="30" customHeight="1" x14ac:dyDescent="0.2">
      <c r="A85" s="7" t="s">
        <v>147</v>
      </c>
      <c r="B85" s="9" t="s">
        <v>148</v>
      </c>
      <c r="C85" s="7" t="s">
        <v>14</v>
      </c>
      <c r="D85" s="7" t="s">
        <v>149</v>
      </c>
      <c r="E85" s="8" t="s">
        <v>36</v>
      </c>
      <c r="F85" s="9">
        <v>215.15</v>
      </c>
      <c r="G85" s="10"/>
      <c r="H85" s="10"/>
      <c r="I85" s="10"/>
      <c r="J85" s="10"/>
    </row>
    <row r="86" spans="1:10" ht="24" customHeight="1" x14ac:dyDescent="0.2">
      <c r="A86" s="4" t="s">
        <v>150</v>
      </c>
      <c r="B86" s="4"/>
      <c r="C86" s="4"/>
      <c r="D86" s="4" t="s">
        <v>151</v>
      </c>
      <c r="E86" s="4"/>
      <c r="F86" s="5"/>
      <c r="G86" s="4"/>
      <c r="H86" s="6"/>
      <c r="I86" s="6"/>
      <c r="J86" s="6"/>
    </row>
    <row r="87" spans="1:10" ht="42.75" customHeight="1" x14ac:dyDescent="0.2">
      <c r="A87" s="7" t="s">
        <v>152</v>
      </c>
      <c r="B87" s="9" t="s">
        <v>153</v>
      </c>
      <c r="C87" s="7" t="s">
        <v>14</v>
      </c>
      <c r="D87" s="7" t="s">
        <v>154</v>
      </c>
      <c r="E87" s="8" t="s">
        <v>16</v>
      </c>
      <c r="F87" s="9">
        <v>58.77</v>
      </c>
      <c r="G87" s="10"/>
      <c r="H87" s="10"/>
      <c r="I87" s="10"/>
      <c r="J87" s="10"/>
    </row>
    <row r="88" spans="1:10" ht="36" customHeight="1" x14ac:dyDescent="0.2">
      <c r="A88" s="7" t="s">
        <v>155</v>
      </c>
      <c r="B88" s="9" t="s">
        <v>156</v>
      </c>
      <c r="C88" s="7" t="s">
        <v>14</v>
      </c>
      <c r="D88" s="7" t="s">
        <v>157</v>
      </c>
      <c r="E88" s="8" t="s">
        <v>16</v>
      </c>
      <c r="F88" s="9">
        <v>105.12</v>
      </c>
      <c r="G88" s="10"/>
      <c r="H88" s="10"/>
      <c r="I88" s="10"/>
      <c r="J88" s="10"/>
    </row>
    <row r="89" spans="1:10" ht="24" customHeight="1" x14ac:dyDescent="0.2">
      <c r="A89" s="4" t="s">
        <v>158</v>
      </c>
      <c r="B89" s="4"/>
      <c r="C89" s="4"/>
      <c r="D89" s="4" t="s">
        <v>159</v>
      </c>
      <c r="E89" s="4"/>
      <c r="F89" s="5"/>
      <c r="G89" s="4"/>
      <c r="H89" s="6"/>
      <c r="I89" s="6"/>
      <c r="J89" s="6"/>
    </row>
    <row r="90" spans="1:10" ht="39" customHeight="1" x14ac:dyDescent="0.2">
      <c r="A90" s="7" t="s">
        <v>160</v>
      </c>
      <c r="B90" s="9" t="s">
        <v>161</v>
      </c>
      <c r="C90" s="7" t="s">
        <v>14</v>
      </c>
      <c r="D90" s="7" t="s">
        <v>162</v>
      </c>
      <c r="E90" s="8" t="s">
        <v>16</v>
      </c>
      <c r="F90" s="9">
        <v>135.6</v>
      </c>
      <c r="G90" s="10"/>
      <c r="H90" s="10"/>
      <c r="I90" s="10"/>
      <c r="J90" s="10"/>
    </row>
    <row r="91" spans="1:10" ht="24" customHeight="1" x14ac:dyDescent="0.2">
      <c r="A91" s="4" t="s">
        <v>163</v>
      </c>
      <c r="B91" s="4"/>
      <c r="C91" s="4"/>
      <c r="D91" s="4" t="s">
        <v>164</v>
      </c>
      <c r="E91" s="4"/>
      <c r="F91" s="5"/>
      <c r="G91" s="4"/>
      <c r="H91" s="6"/>
      <c r="I91" s="6"/>
      <c r="J91" s="6"/>
    </row>
    <row r="92" spans="1:10" ht="26.1" customHeight="1" x14ac:dyDescent="0.2">
      <c r="A92" s="4" t="s">
        <v>165</v>
      </c>
      <c r="B92" s="4"/>
      <c r="C92" s="4"/>
      <c r="D92" s="4" t="s">
        <v>166</v>
      </c>
      <c r="E92" s="4"/>
      <c r="F92" s="5"/>
      <c r="G92" s="4"/>
      <c r="H92" s="6"/>
      <c r="I92" s="6"/>
      <c r="J92" s="6"/>
    </row>
    <row r="93" spans="1:10" ht="46.5" customHeight="1" x14ac:dyDescent="0.2">
      <c r="A93" s="7" t="s">
        <v>167</v>
      </c>
      <c r="B93" s="9" t="s">
        <v>168</v>
      </c>
      <c r="C93" s="7" t="s">
        <v>14</v>
      </c>
      <c r="D93" s="7" t="s">
        <v>631</v>
      </c>
      <c r="E93" s="8" t="s">
        <v>36</v>
      </c>
      <c r="F93" s="9">
        <v>245.71</v>
      </c>
      <c r="G93" s="10"/>
      <c r="H93" s="10"/>
      <c r="I93" s="10"/>
      <c r="J93" s="10"/>
    </row>
    <row r="94" spans="1:10" ht="32.25" customHeight="1" x14ac:dyDescent="0.2">
      <c r="A94" s="7" t="s">
        <v>685</v>
      </c>
      <c r="B94" s="9">
        <v>98554</v>
      </c>
      <c r="C94" s="7" t="s">
        <v>14</v>
      </c>
      <c r="D94" s="7" t="s">
        <v>686</v>
      </c>
      <c r="E94" s="8" t="s">
        <v>36</v>
      </c>
      <c r="F94" s="9">
        <v>111.12</v>
      </c>
      <c r="G94" s="10"/>
      <c r="H94" s="10"/>
      <c r="I94" s="10"/>
      <c r="J94" s="10"/>
    </row>
    <row r="95" spans="1:10" ht="24" customHeight="1" x14ac:dyDescent="0.2">
      <c r="A95" s="4" t="s">
        <v>169</v>
      </c>
      <c r="B95" s="4"/>
      <c r="C95" s="4"/>
      <c r="D95" s="4" t="s">
        <v>170</v>
      </c>
      <c r="E95" s="4"/>
      <c r="F95" s="5"/>
      <c r="G95" s="4"/>
      <c r="H95" s="6"/>
      <c r="I95" s="6"/>
      <c r="J95" s="6"/>
    </row>
    <row r="96" spans="1:10" ht="24" customHeight="1" x14ac:dyDescent="0.2">
      <c r="A96" s="4" t="s">
        <v>171</v>
      </c>
      <c r="B96" s="4"/>
      <c r="C96" s="4"/>
      <c r="D96" s="4" t="s">
        <v>172</v>
      </c>
      <c r="E96" s="4"/>
      <c r="F96" s="5"/>
      <c r="G96" s="4"/>
      <c r="H96" s="6"/>
      <c r="I96" s="6"/>
      <c r="J96" s="6"/>
    </row>
    <row r="97" spans="1:10" ht="39" customHeight="1" x14ac:dyDescent="0.2">
      <c r="A97" s="7" t="s">
        <v>173</v>
      </c>
      <c r="B97" s="9" t="s">
        <v>174</v>
      </c>
      <c r="C97" s="7" t="s">
        <v>14</v>
      </c>
      <c r="D97" s="7" t="s">
        <v>175</v>
      </c>
      <c r="E97" s="8" t="s">
        <v>36</v>
      </c>
      <c r="F97" s="9">
        <v>314.49</v>
      </c>
      <c r="G97" s="10"/>
      <c r="H97" s="10"/>
      <c r="I97" s="10"/>
      <c r="J97" s="10"/>
    </row>
    <row r="98" spans="1:10" ht="24" customHeight="1" x14ac:dyDescent="0.2">
      <c r="A98" s="4" t="s">
        <v>176</v>
      </c>
      <c r="B98" s="4"/>
      <c r="C98" s="4"/>
      <c r="D98" s="4" t="s">
        <v>177</v>
      </c>
      <c r="E98" s="4"/>
      <c r="F98" s="5"/>
      <c r="G98" s="4"/>
      <c r="H98" s="6"/>
      <c r="I98" s="6"/>
      <c r="J98" s="6"/>
    </row>
    <row r="99" spans="1:10" ht="32.25" customHeight="1" x14ac:dyDescent="0.2">
      <c r="A99" s="7" t="s">
        <v>178</v>
      </c>
      <c r="B99" s="9" t="s">
        <v>179</v>
      </c>
      <c r="C99" s="7" t="s">
        <v>14</v>
      </c>
      <c r="D99" s="7" t="s">
        <v>689</v>
      </c>
      <c r="E99" s="8" t="s">
        <v>36</v>
      </c>
      <c r="F99" s="9">
        <v>314.49</v>
      </c>
      <c r="G99" s="10"/>
      <c r="H99" s="10"/>
      <c r="I99" s="10"/>
      <c r="J99" s="10"/>
    </row>
    <row r="100" spans="1:10" ht="24" customHeight="1" x14ac:dyDescent="0.2">
      <c r="A100" s="4" t="s">
        <v>180</v>
      </c>
      <c r="B100" s="4"/>
      <c r="C100" s="4"/>
      <c r="D100" s="4" t="s">
        <v>181</v>
      </c>
      <c r="E100" s="4"/>
      <c r="F100" s="5"/>
      <c r="G100" s="4"/>
      <c r="H100" s="6"/>
      <c r="I100" s="6"/>
      <c r="J100" s="6"/>
    </row>
    <row r="101" spans="1:10" ht="24" customHeight="1" x14ac:dyDescent="0.2">
      <c r="A101" s="4" t="s">
        <v>182</v>
      </c>
      <c r="B101" s="4"/>
      <c r="C101" s="4"/>
      <c r="D101" s="4" t="s">
        <v>172</v>
      </c>
      <c r="E101" s="4"/>
      <c r="F101" s="5"/>
      <c r="G101" s="4"/>
      <c r="H101" s="6"/>
      <c r="I101" s="6"/>
      <c r="J101" s="6"/>
    </row>
    <row r="102" spans="1:10" ht="46.5" customHeight="1" x14ac:dyDescent="0.2">
      <c r="A102" s="7" t="s">
        <v>183</v>
      </c>
      <c r="B102" s="9" t="s">
        <v>184</v>
      </c>
      <c r="C102" s="7" t="s">
        <v>14</v>
      </c>
      <c r="D102" s="7" t="s">
        <v>185</v>
      </c>
      <c r="E102" s="8" t="s">
        <v>36</v>
      </c>
      <c r="F102" s="9">
        <v>1411.63</v>
      </c>
      <c r="G102" s="10"/>
      <c r="H102" s="10"/>
      <c r="I102" s="10"/>
      <c r="J102" s="10"/>
    </row>
    <row r="103" spans="1:10" ht="58.5" customHeight="1" x14ac:dyDescent="0.2">
      <c r="A103" s="7" t="s">
        <v>186</v>
      </c>
      <c r="B103" s="9" t="s">
        <v>187</v>
      </c>
      <c r="C103" s="7" t="s">
        <v>14</v>
      </c>
      <c r="D103" s="7" t="s">
        <v>188</v>
      </c>
      <c r="E103" s="8" t="s">
        <v>36</v>
      </c>
      <c r="F103" s="9">
        <v>941.08</v>
      </c>
      <c r="G103" s="10"/>
      <c r="H103" s="10"/>
      <c r="I103" s="10"/>
      <c r="J103" s="10"/>
    </row>
    <row r="104" spans="1:10" ht="72" customHeight="1" x14ac:dyDescent="0.2">
      <c r="A104" s="7" t="s">
        <v>189</v>
      </c>
      <c r="B104" s="9" t="s">
        <v>190</v>
      </c>
      <c r="C104" s="7" t="s">
        <v>14</v>
      </c>
      <c r="D104" s="7" t="s">
        <v>191</v>
      </c>
      <c r="E104" s="8" t="s">
        <v>36</v>
      </c>
      <c r="F104" s="9">
        <v>2352.71</v>
      </c>
      <c r="G104" s="10"/>
      <c r="H104" s="10"/>
      <c r="I104" s="10"/>
      <c r="J104" s="10"/>
    </row>
    <row r="105" spans="1:10" ht="24" customHeight="1" x14ac:dyDescent="0.2">
      <c r="A105" s="4" t="s">
        <v>192</v>
      </c>
      <c r="B105" s="4"/>
      <c r="C105" s="4"/>
      <c r="D105" s="4" t="s">
        <v>193</v>
      </c>
      <c r="E105" s="4"/>
      <c r="F105" s="5"/>
      <c r="G105" s="4"/>
      <c r="H105" s="6"/>
      <c r="I105" s="6"/>
      <c r="J105" s="6"/>
    </row>
    <row r="106" spans="1:10" ht="52.5" customHeight="1" x14ac:dyDescent="0.2">
      <c r="A106" s="7" t="s">
        <v>194</v>
      </c>
      <c r="B106" s="9">
        <v>87273</v>
      </c>
      <c r="C106" s="7" t="s">
        <v>14</v>
      </c>
      <c r="D106" s="7" t="s">
        <v>509</v>
      </c>
      <c r="E106" s="8" t="s">
        <v>36</v>
      </c>
      <c r="F106" s="9">
        <v>448.85</v>
      </c>
      <c r="G106" s="10"/>
      <c r="H106" s="10"/>
      <c r="I106" s="10"/>
      <c r="J106" s="10"/>
    </row>
    <row r="107" spans="1:10" ht="36.950000000000003" customHeight="1" x14ac:dyDescent="0.2">
      <c r="A107" s="16" t="s">
        <v>687</v>
      </c>
      <c r="B107" s="81" t="s">
        <v>746</v>
      </c>
      <c r="C107" s="16" t="s">
        <v>629</v>
      </c>
      <c r="D107" s="16" t="s">
        <v>688</v>
      </c>
      <c r="E107" s="27" t="s">
        <v>195</v>
      </c>
      <c r="F107" s="17">
        <v>24.77</v>
      </c>
      <c r="G107" s="10"/>
      <c r="H107" s="10"/>
      <c r="I107" s="10"/>
      <c r="J107" s="10"/>
    </row>
    <row r="108" spans="1:10" ht="24" customHeight="1" x14ac:dyDescent="0.2">
      <c r="A108" s="4" t="s">
        <v>196</v>
      </c>
      <c r="B108" s="4"/>
      <c r="C108" s="4"/>
      <c r="D108" s="4" t="s">
        <v>197</v>
      </c>
      <c r="E108" s="4"/>
      <c r="F108" s="5"/>
      <c r="G108" s="4"/>
      <c r="H108" s="6"/>
      <c r="I108" s="6"/>
      <c r="J108" s="6"/>
    </row>
    <row r="109" spans="1:10" ht="24" customHeight="1" x14ac:dyDescent="0.2">
      <c r="A109" s="4" t="s">
        <v>198</v>
      </c>
      <c r="B109" s="4"/>
      <c r="C109" s="4"/>
      <c r="D109" s="4" t="s">
        <v>199</v>
      </c>
      <c r="E109" s="4"/>
      <c r="F109" s="5"/>
      <c r="G109" s="4"/>
      <c r="H109" s="6"/>
      <c r="I109" s="6"/>
      <c r="J109" s="6"/>
    </row>
    <row r="110" spans="1:10" ht="39" customHeight="1" x14ac:dyDescent="0.2">
      <c r="A110" s="7" t="s">
        <v>200</v>
      </c>
      <c r="B110" s="9" t="s">
        <v>201</v>
      </c>
      <c r="C110" s="7" t="s">
        <v>14</v>
      </c>
      <c r="D110" s="7" t="s">
        <v>202</v>
      </c>
      <c r="E110" s="8" t="s">
        <v>36</v>
      </c>
      <c r="F110" s="9">
        <v>430.58</v>
      </c>
      <c r="G110" s="10"/>
      <c r="H110" s="10"/>
      <c r="I110" s="10"/>
      <c r="J110" s="10"/>
    </row>
    <row r="111" spans="1:10" ht="30.75" customHeight="1" x14ac:dyDescent="0.2">
      <c r="A111" s="7" t="s">
        <v>203</v>
      </c>
      <c r="B111" s="9" t="s">
        <v>204</v>
      </c>
      <c r="C111" s="7" t="s">
        <v>14</v>
      </c>
      <c r="D111" s="7" t="s">
        <v>205</v>
      </c>
      <c r="E111" s="8" t="s">
        <v>36</v>
      </c>
      <c r="F111" s="9">
        <v>196.09</v>
      </c>
      <c r="G111" s="10"/>
      <c r="H111" s="10"/>
      <c r="I111" s="10"/>
      <c r="J111" s="10"/>
    </row>
    <row r="112" spans="1:10" ht="24" customHeight="1" x14ac:dyDescent="0.2">
      <c r="A112" s="4" t="s">
        <v>206</v>
      </c>
      <c r="B112" s="4"/>
      <c r="C112" s="4"/>
      <c r="D112" s="4" t="s">
        <v>193</v>
      </c>
      <c r="E112" s="4"/>
      <c r="F112" s="5"/>
      <c r="G112" s="4"/>
      <c r="H112" s="6"/>
      <c r="I112" s="6"/>
      <c r="J112" s="6"/>
    </row>
    <row r="113" spans="1:10" ht="43.5" customHeight="1" x14ac:dyDescent="0.2">
      <c r="A113" s="7" t="s">
        <v>207</v>
      </c>
      <c r="B113" s="9" t="s">
        <v>208</v>
      </c>
      <c r="C113" s="7" t="s">
        <v>14</v>
      </c>
      <c r="D113" s="7" t="s">
        <v>209</v>
      </c>
      <c r="E113" s="8" t="s">
        <v>36</v>
      </c>
      <c r="F113" s="9">
        <v>315.72000000000003</v>
      </c>
      <c r="G113" s="10"/>
      <c r="H113" s="10"/>
      <c r="I113" s="10"/>
      <c r="J113" s="10"/>
    </row>
    <row r="114" spans="1:10" ht="43.5" customHeight="1" x14ac:dyDescent="0.2">
      <c r="A114" s="16"/>
      <c r="B114" s="17">
        <v>87260</v>
      </c>
      <c r="C114" s="7" t="s">
        <v>14</v>
      </c>
      <c r="D114" s="16" t="s">
        <v>676</v>
      </c>
      <c r="E114" s="8" t="s">
        <v>36</v>
      </c>
      <c r="F114" s="9">
        <v>120.99</v>
      </c>
      <c r="G114" s="10"/>
      <c r="H114" s="10"/>
      <c r="I114" s="10"/>
      <c r="J114" s="10"/>
    </row>
    <row r="115" spans="1:10" ht="43.5" customHeight="1" x14ac:dyDescent="0.2">
      <c r="A115" s="7" t="s">
        <v>673</v>
      </c>
      <c r="B115" s="9">
        <v>92397</v>
      </c>
      <c r="C115" s="7" t="s">
        <v>14</v>
      </c>
      <c r="D115" s="7" t="s">
        <v>510</v>
      </c>
      <c r="E115" s="8" t="s">
        <v>36</v>
      </c>
      <c r="F115" s="9">
        <v>477.33</v>
      </c>
      <c r="G115" s="10"/>
      <c r="H115" s="10"/>
      <c r="I115" s="10"/>
      <c r="J115" s="10"/>
    </row>
    <row r="116" spans="1:10" ht="39" customHeight="1" x14ac:dyDescent="0.2">
      <c r="A116" s="7" t="s">
        <v>512</v>
      </c>
      <c r="B116" s="17">
        <v>101091</v>
      </c>
      <c r="C116" s="7" t="s">
        <v>14</v>
      </c>
      <c r="D116" s="16" t="s">
        <v>513</v>
      </c>
      <c r="E116" s="8" t="s">
        <v>36</v>
      </c>
      <c r="F116" s="9">
        <v>18.3</v>
      </c>
      <c r="G116" s="10"/>
      <c r="H116" s="10"/>
      <c r="I116" s="10"/>
      <c r="J116" s="10"/>
    </row>
    <row r="117" spans="1:10" ht="73.5" customHeight="1" x14ac:dyDescent="0.2">
      <c r="A117" s="7" t="s">
        <v>670</v>
      </c>
      <c r="B117" s="17">
        <v>94279</v>
      </c>
      <c r="C117" s="7" t="s">
        <v>14</v>
      </c>
      <c r="D117" s="16" t="s">
        <v>671</v>
      </c>
      <c r="E117" s="15" t="s">
        <v>16</v>
      </c>
      <c r="F117" s="9">
        <v>105.9</v>
      </c>
      <c r="G117" s="10"/>
      <c r="H117" s="10"/>
      <c r="I117" s="10"/>
      <c r="J117" s="10"/>
    </row>
    <row r="118" spans="1:10" ht="70.5" customHeight="1" x14ac:dyDescent="0.2">
      <c r="A118" s="7" t="s">
        <v>674</v>
      </c>
      <c r="B118" s="17">
        <v>94275</v>
      </c>
      <c r="C118" s="7" t="s">
        <v>14</v>
      </c>
      <c r="D118" s="16" t="s">
        <v>672</v>
      </c>
      <c r="E118" s="15" t="s">
        <v>16</v>
      </c>
      <c r="F118" s="9">
        <v>35.799999999999997</v>
      </c>
      <c r="G118" s="10"/>
      <c r="H118" s="10"/>
      <c r="I118" s="10"/>
      <c r="J118" s="10"/>
    </row>
    <row r="119" spans="1:10" ht="24" customHeight="1" x14ac:dyDescent="0.2">
      <c r="A119" s="4" t="s">
        <v>210</v>
      </c>
      <c r="B119" s="4"/>
      <c r="C119" s="4"/>
      <c r="D119" s="4" t="s">
        <v>211</v>
      </c>
      <c r="E119" s="4"/>
      <c r="F119" s="5"/>
      <c r="G119" s="4"/>
      <c r="H119" s="6"/>
      <c r="I119" s="6"/>
      <c r="J119" s="6"/>
    </row>
    <row r="120" spans="1:10" ht="18" customHeight="1" x14ac:dyDescent="0.2">
      <c r="A120" s="7" t="s">
        <v>212</v>
      </c>
      <c r="B120" s="9">
        <v>98688</v>
      </c>
      <c r="C120" s="7" t="s">
        <v>14</v>
      </c>
      <c r="D120" s="7" t="s">
        <v>511</v>
      </c>
      <c r="E120" s="8" t="s">
        <v>16</v>
      </c>
      <c r="F120" s="9">
        <v>220.41</v>
      </c>
      <c r="G120" s="10"/>
      <c r="H120" s="10"/>
      <c r="I120" s="10"/>
      <c r="J120" s="10"/>
    </row>
    <row r="121" spans="1:10" ht="31.5" customHeight="1" x14ac:dyDescent="0.2">
      <c r="A121" s="7" t="s">
        <v>682</v>
      </c>
      <c r="B121" s="9" t="s">
        <v>213</v>
      </c>
      <c r="C121" s="7" t="s">
        <v>14</v>
      </c>
      <c r="D121" s="7" t="s">
        <v>214</v>
      </c>
      <c r="E121" s="8" t="s">
        <v>16</v>
      </c>
      <c r="F121" s="9">
        <v>31.6</v>
      </c>
      <c r="G121" s="10"/>
      <c r="H121" s="10"/>
      <c r="I121" s="10"/>
      <c r="J121" s="10"/>
    </row>
    <row r="122" spans="1:10" ht="33" customHeight="1" x14ac:dyDescent="0.2">
      <c r="A122" s="7" t="s">
        <v>683</v>
      </c>
      <c r="B122" s="9" t="s">
        <v>215</v>
      </c>
      <c r="C122" s="7" t="s">
        <v>14</v>
      </c>
      <c r="D122" s="7" t="s">
        <v>216</v>
      </c>
      <c r="E122" s="8" t="s">
        <v>16</v>
      </c>
      <c r="F122" s="9">
        <v>45.8</v>
      </c>
      <c r="G122" s="10"/>
      <c r="H122" s="10"/>
      <c r="I122" s="10"/>
      <c r="J122" s="10"/>
    </row>
    <row r="123" spans="1:10" ht="33" customHeight="1" x14ac:dyDescent="0.2">
      <c r="A123" s="7" t="s">
        <v>684</v>
      </c>
      <c r="B123" s="17">
        <v>101966</v>
      </c>
      <c r="C123" s="7" t="s">
        <v>14</v>
      </c>
      <c r="D123" s="16" t="s">
        <v>162</v>
      </c>
      <c r="E123" s="8" t="s">
        <v>16</v>
      </c>
      <c r="F123" s="9">
        <v>89.45</v>
      </c>
      <c r="G123" s="10"/>
      <c r="H123" s="10"/>
      <c r="I123" s="10"/>
      <c r="J123" s="10"/>
    </row>
    <row r="124" spans="1:10" ht="24" customHeight="1" x14ac:dyDescent="0.2">
      <c r="A124" s="4" t="s">
        <v>217</v>
      </c>
      <c r="B124" s="4"/>
      <c r="C124" s="4"/>
      <c r="D124" s="4" t="s">
        <v>218</v>
      </c>
      <c r="E124" s="4"/>
      <c r="F124" s="5"/>
      <c r="G124" s="4"/>
      <c r="H124" s="6"/>
      <c r="I124" s="6"/>
      <c r="J124" s="6"/>
    </row>
    <row r="125" spans="1:10" ht="24" customHeight="1" x14ac:dyDescent="0.2">
      <c r="A125" s="4" t="s">
        <v>219</v>
      </c>
      <c r="B125" s="4"/>
      <c r="C125" s="4"/>
      <c r="D125" s="4" t="s">
        <v>220</v>
      </c>
      <c r="E125" s="4"/>
      <c r="F125" s="5"/>
      <c r="G125" s="4"/>
      <c r="H125" s="6"/>
      <c r="I125" s="6"/>
      <c r="J125" s="6"/>
    </row>
    <row r="126" spans="1:10" ht="45.75" customHeight="1" x14ac:dyDescent="0.2">
      <c r="A126" s="7" t="s">
        <v>221</v>
      </c>
      <c r="B126" s="9" t="s">
        <v>222</v>
      </c>
      <c r="C126" s="7" t="s">
        <v>14</v>
      </c>
      <c r="D126" s="7" t="s">
        <v>223</v>
      </c>
      <c r="E126" s="8" t="s">
        <v>16</v>
      </c>
      <c r="F126" s="9">
        <v>87.1</v>
      </c>
      <c r="G126" s="10"/>
      <c r="H126" s="10"/>
      <c r="I126" s="10"/>
      <c r="J126" s="10"/>
    </row>
    <row r="127" spans="1:10" ht="39" customHeight="1" x14ac:dyDescent="0.2">
      <c r="A127" s="7" t="s">
        <v>224</v>
      </c>
      <c r="B127" s="9" t="s">
        <v>225</v>
      </c>
      <c r="C127" s="7" t="s">
        <v>14</v>
      </c>
      <c r="D127" s="7" t="s">
        <v>226</v>
      </c>
      <c r="E127" s="8" t="s">
        <v>16</v>
      </c>
      <c r="F127" s="9">
        <v>43.1</v>
      </c>
      <c r="G127" s="10"/>
      <c r="H127" s="10"/>
      <c r="I127" s="10"/>
      <c r="J127" s="10"/>
    </row>
    <row r="128" spans="1:10" ht="24" customHeight="1" x14ac:dyDescent="0.2">
      <c r="A128" s="4" t="s">
        <v>227</v>
      </c>
      <c r="B128" s="4"/>
      <c r="C128" s="4"/>
      <c r="D128" s="4" t="s">
        <v>228</v>
      </c>
      <c r="E128" s="4"/>
      <c r="F128" s="5"/>
      <c r="G128" s="4"/>
      <c r="H128" s="6"/>
      <c r="I128" s="6"/>
      <c r="J128" s="6"/>
    </row>
    <row r="129" spans="1:10" ht="45" customHeight="1" x14ac:dyDescent="0.2">
      <c r="A129" s="7" t="s">
        <v>229</v>
      </c>
      <c r="B129" s="9">
        <v>99262</v>
      </c>
      <c r="C129" s="7" t="s">
        <v>14</v>
      </c>
      <c r="D129" s="7" t="s">
        <v>466</v>
      </c>
      <c r="E129" s="8" t="s">
        <v>135</v>
      </c>
      <c r="F129" s="9">
        <v>19</v>
      </c>
      <c r="G129" s="10"/>
      <c r="H129" s="10"/>
      <c r="I129" s="10"/>
      <c r="J129" s="10"/>
    </row>
    <row r="130" spans="1:10" ht="50.25" customHeight="1" x14ac:dyDescent="0.2">
      <c r="A130" s="7" t="s">
        <v>230</v>
      </c>
      <c r="B130" s="9">
        <v>99258</v>
      </c>
      <c r="C130" s="7" t="s">
        <v>14</v>
      </c>
      <c r="D130" s="7" t="s">
        <v>467</v>
      </c>
      <c r="E130" s="8" t="s">
        <v>135</v>
      </c>
      <c r="F130" s="9">
        <v>1</v>
      </c>
      <c r="G130" s="10"/>
      <c r="H130" s="10"/>
      <c r="I130" s="10"/>
      <c r="J130" s="10"/>
    </row>
    <row r="131" spans="1:10" ht="24" customHeight="1" x14ac:dyDescent="0.2">
      <c r="A131" s="4" t="s">
        <v>591</v>
      </c>
      <c r="B131" s="4"/>
      <c r="C131" s="4"/>
      <c r="D131" s="4" t="s">
        <v>231</v>
      </c>
      <c r="E131" s="4"/>
      <c r="F131" s="5"/>
      <c r="G131" s="4"/>
      <c r="H131" s="6"/>
      <c r="I131" s="6"/>
      <c r="J131" s="6"/>
    </row>
    <row r="132" spans="1:10" ht="36.75" customHeight="1" x14ac:dyDescent="0.2">
      <c r="A132" s="7" t="s">
        <v>592</v>
      </c>
      <c r="B132" s="9">
        <v>89355</v>
      </c>
      <c r="C132" s="7" t="s">
        <v>14</v>
      </c>
      <c r="D132" s="7" t="s">
        <v>464</v>
      </c>
      <c r="E132" s="8" t="s">
        <v>16</v>
      </c>
      <c r="F132" s="9">
        <v>25.9</v>
      </c>
      <c r="G132" s="10"/>
      <c r="H132" s="10"/>
      <c r="I132" s="10"/>
      <c r="J132" s="10"/>
    </row>
    <row r="133" spans="1:10" ht="36.75" customHeight="1" x14ac:dyDescent="0.2">
      <c r="A133" s="7" t="s">
        <v>593</v>
      </c>
      <c r="B133" s="9">
        <v>89356</v>
      </c>
      <c r="C133" s="7" t="s">
        <v>14</v>
      </c>
      <c r="D133" s="7" t="s">
        <v>546</v>
      </c>
      <c r="E133" s="8" t="s">
        <v>16</v>
      </c>
      <c r="F133" s="9">
        <v>273.8</v>
      </c>
      <c r="G133" s="10"/>
      <c r="H133" s="10"/>
      <c r="I133" s="10"/>
      <c r="J133" s="10"/>
    </row>
    <row r="134" spans="1:10" ht="36.75" customHeight="1" x14ac:dyDescent="0.2">
      <c r="A134" s="7" t="s">
        <v>594</v>
      </c>
      <c r="B134" s="9">
        <v>89357</v>
      </c>
      <c r="C134" s="7" t="s">
        <v>14</v>
      </c>
      <c r="D134" s="7" t="s">
        <v>547</v>
      </c>
      <c r="E134" s="8" t="s">
        <v>16</v>
      </c>
      <c r="F134" s="9">
        <v>26.7</v>
      </c>
      <c r="G134" s="10"/>
      <c r="H134" s="10"/>
      <c r="I134" s="10"/>
      <c r="J134" s="10"/>
    </row>
    <row r="135" spans="1:10" ht="36.75" customHeight="1" x14ac:dyDescent="0.2">
      <c r="A135" s="7" t="s">
        <v>595</v>
      </c>
      <c r="B135" s="9">
        <v>89449</v>
      </c>
      <c r="C135" s="7" t="s">
        <v>14</v>
      </c>
      <c r="D135" s="7" t="s">
        <v>690</v>
      </c>
      <c r="E135" s="8" t="s">
        <v>16</v>
      </c>
      <c r="F135" s="9">
        <v>67</v>
      </c>
      <c r="G135" s="10"/>
      <c r="H135" s="10"/>
      <c r="I135" s="10"/>
      <c r="J135" s="10"/>
    </row>
    <row r="136" spans="1:10" ht="24" customHeight="1" x14ac:dyDescent="0.2">
      <c r="A136" s="4" t="s">
        <v>596</v>
      </c>
      <c r="B136" s="4"/>
      <c r="C136" s="4"/>
      <c r="D136" s="4" t="s">
        <v>234</v>
      </c>
      <c r="E136" s="4"/>
      <c r="F136" s="5"/>
      <c r="G136" s="4"/>
      <c r="H136" s="6"/>
      <c r="I136" s="6"/>
      <c r="J136" s="6"/>
    </row>
    <row r="137" spans="1:10" ht="47.25" customHeight="1" x14ac:dyDescent="0.2">
      <c r="A137" s="7" t="s">
        <v>232</v>
      </c>
      <c r="B137" s="9">
        <v>89711</v>
      </c>
      <c r="C137" s="7" t="s">
        <v>14</v>
      </c>
      <c r="D137" s="7" t="s">
        <v>543</v>
      </c>
      <c r="E137" s="8" t="s">
        <v>16</v>
      </c>
      <c r="F137" s="9">
        <v>70.2</v>
      </c>
      <c r="G137" s="10"/>
      <c r="H137" s="10"/>
      <c r="I137" s="10"/>
      <c r="J137" s="10"/>
    </row>
    <row r="138" spans="1:10" ht="47.25" customHeight="1" x14ac:dyDescent="0.2">
      <c r="A138" s="7" t="s">
        <v>597</v>
      </c>
      <c r="B138" s="9">
        <v>89712</v>
      </c>
      <c r="C138" s="7" t="s">
        <v>14</v>
      </c>
      <c r="D138" s="7" t="s">
        <v>544</v>
      </c>
      <c r="E138" s="8" t="s">
        <v>16</v>
      </c>
      <c r="F138" s="9">
        <v>43.3</v>
      </c>
      <c r="G138" s="10"/>
      <c r="H138" s="10"/>
      <c r="I138" s="10"/>
      <c r="J138" s="10"/>
    </row>
    <row r="139" spans="1:10" ht="46.5" customHeight="1" x14ac:dyDescent="0.2">
      <c r="A139" s="7" t="s">
        <v>598</v>
      </c>
      <c r="B139" s="9">
        <v>89713</v>
      </c>
      <c r="C139" s="7" t="s">
        <v>14</v>
      </c>
      <c r="D139" s="7" t="s">
        <v>545</v>
      </c>
      <c r="E139" s="8" t="s">
        <v>16</v>
      </c>
      <c r="F139" s="9">
        <v>16.3</v>
      </c>
      <c r="G139" s="10"/>
      <c r="H139" s="10"/>
      <c r="I139" s="10"/>
      <c r="J139" s="10"/>
    </row>
    <row r="140" spans="1:10" ht="46.5" customHeight="1" x14ac:dyDescent="0.2">
      <c r="A140" s="7" t="s">
        <v>599</v>
      </c>
      <c r="B140" s="9">
        <v>89714</v>
      </c>
      <c r="C140" s="7" t="s">
        <v>14</v>
      </c>
      <c r="D140" s="7" t="s">
        <v>223</v>
      </c>
      <c r="E140" s="8" t="s">
        <v>16</v>
      </c>
      <c r="F140" s="9">
        <v>18.399999999999999</v>
      </c>
      <c r="G140" s="10"/>
      <c r="H140" s="10"/>
      <c r="I140" s="10"/>
      <c r="J140" s="10"/>
    </row>
    <row r="141" spans="1:10" ht="46.5" customHeight="1" x14ac:dyDescent="0.2">
      <c r="A141" s="7" t="s">
        <v>600</v>
      </c>
      <c r="B141" s="9">
        <v>89849</v>
      </c>
      <c r="C141" s="7" t="s">
        <v>14</v>
      </c>
      <c r="D141" s="7" t="s">
        <v>226</v>
      </c>
      <c r="E141" s="8" t="s">
        <v>16</v>
      </c>
      <c r="F141" s="9">
        <v>8.3000000000000007</v>
      </c>
      <c r="G141" s="10"/>
      <c r="H141" s="10"/>
      <c r="I141" s="10"/>
      <c r="J141" s="10"/>
    </row>
    <row r="142" spans="1:10" ht="24" customHeight="1" x14ac:dyDescent="0.2">
      <c r="A142" s="4" t="s">
        <v>233</v>
      </c>
      <c r="B142" s="4"/>
      <c r="C142" s="4"/>
      <c r="D142" s="4" t="s">
        <v>236</v>
      </c>
      <c r="E142" s="4"/>
      <c r="F142" s="5"/>
      <c r="G142" s="4"/>
      <c r="H142" s="6"/>
      <c r="I142" s="6"/>
      <c r="J142" s="6"/>
    </row>
    <row r="143" spans="1:10" ht="47.25" customHeight="1" x14ac:dyDescent="0.2">
      <c r="A143" s="7" t="s">
        <v>235</v>
      </c>
      <c r="B143" s="9" t="s">
        <v>237</v>
      </c>
      <c r="C143" s="7" t="s">
        <v>14</v>
      </c>
      <c r="D143" s="7" t="s">
        <v>238</v>
      </c>
      <c r="E143" s="8" t="s">
        <v>56</v>
      </c>
      <c r="F143" s="9">
        <v>5</v>
      </c>
      <c r="G143" s="10"/>
      <c r="H143" s="10"/>
      <c r="I143" s="10"/>
      <c r="J143" s="10"/>
    </row>
    <row r="144" spans="1:10" ht="51.95" customHeight="1" x14ac:dyDescent="0.2">
      <c r="A144" s="7" t="s">
        <v>601</v>
      </c>
      <c r="B144" s="9" t="s">
        <v>239</v>
      </c>
      <c r="C144" s="7" t="s">
        <v>14</v>
      </c>
      <c r="D144" s="7" t="s">
        <v>240</v>
      </c>
      <c r="E144" s="8" t="s">
        <v>56</v>
      </c>
      <c r="F144" s="9">
        <v>5</v>
      </c>
      <c r="G144" s="10"/>
      <c r="H144" s="10"/>
      <c r="I144" s="10"/>
      <c r="J144" s="10"/>
    </row>
    <row r="145" spans="1:10" ht="39" customHeight="1" x14ac:dyDescent="0.2">
      <c r="A145" s="7" t="s">
        <v>602</v>
      </c>
      <c r="B145" s="9" t="s">
        <v>241</v>
      </c>
      <c r="C145" s="7" t="s">
        <v>14</v>
      </c>
      <c r="D145" s="7" t="s">
        <v>242</v>
      </c>
      <c r="E145" s="8" t="s">
        <v>56</v>
      </c>
      <c r="F145" s="9">
        <v>2</v>
      </c>
      <c r="G145" s="10"/>
      <c r="H145" s="10"/>
      <c r="I145" s="10"/>
      <c r="J145" s="10"/>
    </row>
    <row r="146" spans="1:10" ht="45.75" customHeight="1" x14ac:dyDescent="0.2">
      <c r="A146" s="7" t="s">
        <v>603</v>
      </c>
      <c r="B146" s="9">
        <v>104348</v>
      </c>
      <c r="C146" s="7" t="s">
        <v>14</v>
      </c>
      <c r="D146" s="7" t="s">
        <v>514</v>
      </c>
      <c r="E146" s="8" t="s">
        <v>125</v>
      </c>
      <c r="F146" s="9">
        <v>2</v>
      </c>
      <c r="G146" s="10"/>
      <c r="H146" s="10"/>
      <c r="I146" s="10"/>
      <c r="J146" s="10"/>
    </row>
    <row r="147" spans="1:10" ht="39" customHeight="1" x14ac:dyDescent="0.2">
      <c r="A147" s="7" t="s">
        <v>604</v>
      </c>
      <c r="B147" s="9">
        <v>104351</v>
      </c>
      <c r="C147" s="7" t="s">
        <v>14</v>
      </c>
      <c r="D147" s="7" t="s">
        <v>515</v>
      </c>
      <c r="E147" s="8" t="s">
        <v>125</v>
      </c>
      <c r="F147" s="9">
        <v>1</v>
      </c>
      <c r="G147" s="10"/>
      <c r="H147" s="10"/>
      <c r="I147" s="10"/>
      <c r="J147" s="10"/>
    </row>
    <row r="148" spans="1:10" ht="26.1" customHeight="1" x14ac:dyDescent="0.2">
      <c r="A148" s="7" t="s">
        <v>605</v>
      </c>
      <c r="B148" s="9" t="s">
        <v>244</v>
      </c>
      <c r="C148" s="7" t="s">
        <v>14</v>
      </c>
      <c r="D148" s="7" t="s">
        <v>245</v>
      </c>
      <c r="E148" s="8" t="s">
        <v>56</v>
      </c>
      <c r="F148" s="9">
        <v>1</v>
      </c>
      <c r="G148" s="10"/>
      <c r="H148" s="10"/>
      <c r="I148" s="10"/>
      <c r="J148" s="10"/>
    </row>
    <row r="149" spans="1:10" ht="26.1" customHeight="1" x14ac:dyDescent="0.2">
      <c r="A149" s="7" t="s">
        <v>606</v>
      </c>
      <c r="B149" s="9" t="s">
        <v>246</v>
      </c>
      <c r="C149" s="7" t="s">
        <v>14</v>
      </c>
      <c r="D149" s="7" t="s">
        <v>618</v>
      </c>
      <c r="E149" s="8" t="s">
        <v>56</v>
      </c>
      <c r="F149" s="9">
        <v>1</v>
      </c>
      <c r="G149" s="10"/>
      <c r="H149" s="10"/>
      <c r="I149" s="10"/>
      <c r="J149" s="10"/>
    </row>
    <row r="150" spans="1:10" ht="51.95" customHeight="1" x14ac:dyDescent="0.2">
      <c r="A150" s="7" t="s">
        <v>607</v>
      </c>
      <c r="B150" s="9">
        <v>94703</v>
      </c>
      <c r="C150" s="7" t="s">
        <v>14</v>
      </c>
      <c r="D150" s="7" t="s">
        <v>702</v>
      </c>
      <c r="E150" s="8" t="s">
        <v>56</v>
      </c>
      <c r="F150" s="9">
        <v>1</v>
      </c>
      <c r="G150" s="10"/>
      <c r="H150" s="10"/>
      <c r="I150" s="10"/>
      <c r="J150" s="10"/>
    </row>
    <row r="151" spans="1:10" ht="51.95" customHeight="1" x14ac:dyDescent="0.2">
      <c r="A151" s="7" t="s">
        <v>608</v>
      </c>
      <c r="B151" s="9" t="s">
        <v>247</v>
      </c>
      <c r="C151" s="7" t="s">
        <v>14</v>
      </c>
      <c r="D151" s="7" t="s">
        <v>248</v>
      </c>
      <c r="E151" s="8" t="s">
        <v>56</v>
      </c>
      <c r="F151" s="9">
        <v>5</v>
      </c>
      <c r="G151" s="10"/>
      <c r="H151" s="10"/>
      <c r="I151" s="10"/>
      <c r="J151" s="10"/>
    </row>
    <row r="152" spans="1:10" ht="57.75" customHeight="1" x14ac:dyDescent="0.2">
      <c r="A152" s="7" t="s">
        <v>609</v>
      </c>
      <c r="B152" s="9">
        <v>94706</v>
      </c>
      <c r="C152" s="7" t="s">
        <v>14</v>
      </c>
      <c r="D152" s="7" t="s">
        <v>703</v>
      </c>
      <c r="E152" s="8" t="s">
        <v>56</v>
      </c>
      <c r="F152" s="9">
        <v>2</v>
      </c>
      <c r="G152" s="10"/>
      <c r="H152" s="10"/>
      <c r="I152" s="10"/>
      <c r="J152" s="10"/>
    </row>
    <row r="153" spans="1:10" ht="24" customHeight="1" x14ac:dyDescent="0.2">
      <c r="A153" s="4" t="s">
        <v>249</v>
      </c>
      <c r="B153" s="4"/>
      <c r="C153" s="4"/>
      <c r="D153" s="4" t="s">
        <v>250</v>
      </c>
      <c r="E153" s="4"/>
      <c r="F153" s="5"/>
      <c r="G153" s="4"/>
      <c r="H153" s="6"/>
      <c r="I153" s="6"/>
      <c r="J153" s="6"/>
    </row>
    <row r="154" spans="1:10" ht="24" customHeight="1" x14ac:dyDescent="0.2">
      <c r="A154" s="4" t="s">
        <v>251</v>
      </c>
      <c r="B154" s="4"/>
      <c r="C154" s="4"/>
      <c r="D154" s="4" t="s">
        <v>252</v>
      </c>
      <c r="E154" s="4"/>
      <c r="F154" s="5"/>
      <c r="G154" s="4"/>
      <c r="H154" s="6"/>
      <c r="I154" s="6"/>
      <c r="J154" s="6"/>
    </row>
    <row r="155" spans="1:10" ht="42.75" customHeight="1" x14ac:dyDescent="0.2">
      <c r="A155" s="7" t="s">
        <v>253</v>
      </c>
      <c r="B155" s="9">
        <v>101882</v>
      </c>
      <c r="C155" s="7" t="s">
        <v>14</v>
      </c>
      <c r="D155" s="7" t="s">
        <v>465</v>
      </c>
      <c r="E155" s="8" t="s">
        <v>135</v>
      </c>
      <c r="F155" s="9">
        <v>3</v>
      </c>
      <c r="G155" s="10"/>
      <c r="H155" s="10"/>
      <c r="I155" s="10"/>
      <c r="J155" s="10"/>
    </row>
    <row r="156" spans="1:10" ht="43.5" customHeight="1" x14ac:dyDescent="0.2">
      <c r="A156" s="7" t="s">
        <v>254</v>
      </c>
      <c r="B156" s="9" t="s">
        <v>255</v>
      </c>
      <c r="C156" s="7" t="s">
        <v>14</v>
      </c>
      <c r="D156" s="7" t="s">
        <v>256</v>
      </c>
      <c r="E156" s="8" t="s">
        <v>56</v>
      </c>
      <c r="F156" s="9">
        <v>1</v>
      </c>
      <c r="G156" s="10"/>
      <c r="H156" s="10"/>
      <c r="I156" s="10"/>
      <c r="J156" s="10"/>
    </row>
    <row r="157" spans="1:10" ht="24" customHeight="1" x14ac:dyDescent="0.2">
      <c r="A157" s="4" t="s">
        <v>257</v>
      </c>
      <c r="B157" s="4"/>
      <c r="C157" s="4"/>
      <c r="D157" s="4" t="s">
        <v>228</v>
      </c>
      <c r="E157" s="4"/>
      <c r="F157" s="5"/>
      <c r="G157" s="4"/>
      <c r="H157" s="6"/>
      <c r="I157" s="6"/>
      <c r="J157" s="6"/>
    </row>
    <row r="158" spans="1:10" ht="31.5" customHeight="1" x14ac:dyDescent="0.2">
      <c r="A158" s="7" t="s">
        <v>258</v>
      </c>
      <c r="B158" s="9">
        <v>91939</v>
      </c>
      <c r="C158" s="7" t="s">
        <v>14</v>
      </c>
      <c r="D158" s="7" t="s">
        <v>472</v>
      </c>
      <c r="E158" s="8" t="s">
        <v>56</v>
      </c>
      <c r="F158" s="9">
        <v>22</v>
      </c>
      <c r="G158" s="10"/>
      <c r="H158" s="10"/>
      <c r="I158" s="10"/>
      <c r="J158" s="10"/>
    </row>
    <row r="159" spans="1:10" ht="31.5" customHeight="1" x14ac:dyDescent="0.2">
      <c r="A159" s="7" t="s">
        <v>470</v>
      </c>
      <c r="B159" s="9">
        <v>91940</v>
      </c>
      <c r="C159" s="7" t="s">
        <v>14</v>
      </c>
      <c r="D159" s="7" t="s">
        <v>469</v>
      </c>
      <c r="E159" s="8" t="s">
        <v>56</v>
      </c>
      <c r="F159" s="9">
        <v>124</v>
      </c>
      <c r="G159" s="10"/>
      <c r="H159" s="10"/>
      <c r="I159" s="10"/>
      <c r="J159" s="10"/>
    </row>
    <row r="160" spans="1:10" ht="31.5" customHeight="1" x14ac:dyDescent="0.2">
      <c r="A160" s="7" t="s">
        <v>471</v>
      </c>
      <c r="B160" s="9">
        <v>91941</v>
      </c>
      <c r="C160" s="7" t="s">
        <v>14</v>
      </c>
      <c r="D160" s="7" t="s">
        <v>473</v>
      </c>
      <c r="E160" s="8" t="s">
        <v>56</v>
      </c>
      <c r="F160" s="9">
        <v>15</v>
      </c>
      <c r="G160" s="10"/>
      <c r="H160" s="10"/>
      <c r="I160" s="10"/>
      <c r="J160" s="10"/>
    </row>
    <row r="161" spans="1:10" ht="27.75" customHeight="1" x14ac:dyDescent="0.2">
      <c r="A161" s="7" t="s">
        <v>538</v>
      </c>
      <c r="B161" s="9">
        <v>91943</v>
      </c>
      <c r="C161" s="7" t="s">
        <v>14</v>
      </c>
      <c r="D161" s="7" t="s">
        <v>468</v>
      </c>
      <c r="E161" s="8" t="s">
        <v>135</v>
      </c>
      <c r="F161" s="9">
        <v>21</v>
      </c>
      <c r="G161" s="10"/>
      <c r="H161" s="10"/>
      <c r="I161" s="10"/>
      <c r="J161" s="10"/>
    </row>
    <row r="162" spans="1:10" ht="26.1" customHeight="1" x14ac:dyDescent="0.2">
      <c r="A162" s="7" t="s">
        <v>539</v>
      </c>
      <c r="B162" s="9">
        <v>92868</v>
      </c>
      <c r="C162" s="7" t="s">
        <v>14</v>
      </c>
      <c r="D162" s="7" t="s">
        <v>474</v>
      </c>
      <c r="E162" s="8" t="s">
        <v>135</v>
      </c>
      <c r="F162" s="9">
        <v>2</v>
      </c>
      <c r="G162" s="10"/>
      <c r="H162" s="10"/>
      <c r="I162" s="10"/>
      <c r="J162" s="10"/>
    </row>
    <row r="163" spans="1:10" ht="34.5" customHeight="1" x14ac:dyDescent="0.2">
      <c r="A163" s="7" t="s">
        <v>540</v>
      </c>
      <c r="B163" s="9">
        <v>95818</v>
      </c>
      <c r="C163" s="7" t="s">
        <v>14</v>
      </c>
      <c r="D163" s="7" t="s">
        <v>691</v>
      </c>
      <c r="E163" s="8" t="s">
        <v>135</v>
      </c>
      <c r="F163" s="9">
        <v>116</v>
      </c>
      <c r="G163" s="10"/>
      <c r="H163" s="10"/>
      <c r="I163" s="10"/>
      <c r="J163" s="10"/>
    </row>
    <row r="164" spans="1:10" ht="39" customHeight="1" x14ac:dyDescent="0.2">
      <c r="A164" s="7" t="s">
        <v>541</v>
      </c>
      <c r="B164" s="9" t="s">
        <v>259</v>
      </c>
      <c r="C164" s="7" t="s">
        <v>14</v>
      </c>
      <c r="D164" s="7" t="s">
        <v>260</v>
      </c>
      <c r="E164" s="8" t="s">
        <v>56</v>
      </c>
      <c r="F164" s="9">
        <v>1</v>
      </c>
      <c r="G164" s="10"/>
      <c r="H164" s="10"/>
      <c r="I164" s="10"/>
      <c r="J164" s="10"/>
    </row>
    <row r="165" spans="1:10" ht="24" customHeight="1" x14ac:dyDescent="0.2">
      <c r="A165" s="4" t="s">
        <v>261</v>
      </c>
      <c r="B165" s="4"/>
      <c r="C165" s="4"/>
      <c r="D165" s="4" t="s">
        <v>262</v>
      </c>
      <c r="E165" s="4"/>
      <c r="F165" s="5"/>
      <c r="G165" s="4"/>
      <c r="H165" s="6"/>
      <c r="I165" s="6"/>
      <c r="J165" s="6"/>
    </row>
    <row r="166" spans="1:10" ht="39.75" customHeight="1" x14ac:dyDescent="0.2">
      <c r="A166" s="7" t="s">
        <v>263</v>
      </c>
      <c r="B166" s="9">
        <v>91862</v>
      </c>
      <c r="C166" s="7" t="s">
        <v>14</v>
      </c>
      <c r="D166" s="7" t="s">
        <v>665</v>
      </c>
      <c r="E166" s="8" t="s">
        <v>16</v>
      </c>
      <c r="F166" s="9">
        <v>238</v>
      </c>
      <c r="G166" s="10"/>
      <c r="H166" s="10"/>
      <c r="I166" s="10"/>
      <c r="J166" s="10"/>
    </row>
    <row r="167" spans="1:10" ht="42" customHeight="1" x14ac:dyDescent="0.2">
      <c r="A167" s="7" t="s">
        <v>627</v>
      </c>
      <c r="B167" s="9">
        <v>91863</v>
      </c>
      <c r="C167" s="7" t="s">
        <v>14</v>
      </c>
      <c r="D167" s="7" t="s">
        <v>663</v>
      </c>
      <c r="E167" s="8" t="s">
        <v>16</v>
      </c>
      <c r="F167" s="9">
        <v>617</v>
      </c>
      <c r="G167" s="10"/>
      <c r="H167" s="10"/>
      <c r="I167" s="10"/>
      <c r="J167" s="10"/>
    </row>
    <row r="168" spans="1:10" ht="42.75" customHeight="1" x14ac:dyDescent="0.2">
      <c r="A168" s="7" t="s">
        <v>533</v>
      </c>
      <c r="B168" s="9">
        <v>104764</v>
      </c>
      <c r="C168" s="7" t="s">
        <v>14</v>
      </c>
      <c r="D168" s="7" t="s">
        <v>475</v>
      </c>
      <c r="E168" s="8" t="s">
        <v>195</v>
      </c>
      <c r="F168" s="9">
        <v>140</v>
      </c>
      <c r="G168" s="10"/>
      <c r="H168" s="10"/>
      <c r="I168" s="10"/>
      <c r="J168" s="10"/>
    </row>
    <row r="169" spans="1:10" ht="45" customHeight="1" x14ac:dyDescent="0.2">
      <c r="A169" s="7" t="s">
        <v>534</v>
      </c>
      <c r="B169" s="9" t="s">
        <v>264</v>
      </c>
      <c r="C169" s="7" t="s">
        <v>14</v>
      </c>
      <c r="D169" s="7" t="s">
        <v>265</v>
      </c>
      <c r="E169" s="8" t="s">
        <v>16</v>
      </c>
      <c r="F169" s="9">
        <v>16</v>
      </c>
      <c r="G169" s="10"/>
      <c r="H169" s="10"/>
      <c r="I169" s="10"/>
      <c r="J169" s="10"/>
    </row>
    <row r="170" spans="1:10" ht="42.75" customHeight="1" x14ac:dyDescent="0.2">
      <c r="A170" s="7" t="s">
        <v>535</v>
      </c>
      <c r="B170" s="9" t="s">
        <v>266</v>
      </c>
      <c r="C170" s="7" t="s">
        <v>14</v>
      </c>
      <c r="D170" s="7" t="s">
        <v>267</v>
      </c>
      <c r="E170" s="8" t="s">
        <v>16</v>
      </c>
      <c r="F170" s="9">
        <v>42</v>
      </c>
      <c r="G170" s="10"/>
      <c r="H170" s="10"/>
      <c r="I170" s="10"/>
      <c r="J170" s="10"/>
    </row>
    <row r="171" spans="1:10" ht="45" customHeight="1" x14ac:dyDescent="0.2">
      <c r="A171" s="7" t="s">
        <v>536</v>
      </c>
      <c r="B171" s="9" t="s">
        <v>268</v>
      </c>
      <c r="C171" s="7" t="s">
        <v>14</v>
      </c>
      <c r="D171" s="7" t="s">
        <v>269</v>
      </c>
      <c r="E171" s="8" t="s">
        <v>16</v>
      </c>
      <c r="F171" s="9">
        <v>10</v>
      </c>
      <c r="G171" s="10"/>
      <c r="H171" s="10"/>
      <c r="I171" s="10"/>
      <c r="J171" s="10"/>
    </row>
    <row r="172" spans="1:10" ht="55.5" customHeight="1" x14ac:dyDescent="0.2">
      <c r="A172" s="7" t="s">
        <v>537</v>
      </c>
      <c r="B172" s="9">
        <v>96562</v>
      </c>
      <c r="C172" s="7" t="s">
        <v>14</v>
      </c>
      <c r="D172" s="7" t="s">
        <v>476</v>
      </c>
      <c r="E172" s="15" t="s">
        <v>195</v>
      </c>
      <c r="F172" s="9">
        <v>54</v>
      </c>
      <c r="G172" s="10"/>
      <c r="H172" s="10"/>
      <c r="I172" s="10"/>
      <c r="J172" s="10"/>
    </row>
    <row r="173" spans="1:10" ht="24" customHeight="1" x14ac:dyDescent="0.2">
      <c r="A173" s="4" t="s">
        <v>270</v>
      </c>
      <c r="B173" s="4"/>
      <c r="C173" s="4"/>
      <c r="D173" s="4" t="s">
        <v>271</v>
      </c>
      <c r="E173" s="4"/>
      <c r="F173" s="5"/>
      <c r="G173" s="4"/>
      <c r="H173" s="6"/>
      <c r="I173" s="6"/>
      <c r="J173" s="6"/>
    </row>
    <row r="174" spans="1:10" ht="29.25" customHeight="1" x14ac:dyDescent="0.2">
      <c r="A174" s="7" t="s">
        <v>272</v>
      </c>
      <c r="B174" s="9" t="s">
        <v>273</v>
      </c>
      <c r="C174" s="7" t="s">
        <v>14</v>
      </c>
      <c r="D174" s="7" t="s">
        <v>274</v>
      </c>
      <c r="E174" s="8" t="s">
        <v>56</v>
      </c>
      <c r="F174" s="9">
        <v>20</v>
      </c>
      <c r="G174" s="10"/>
      <c r="H174" s="10"/>
      <c r="I174" s="10"/>
      <c r="J174" s="10"/>
    </row>
    <row r="175" spans="1:10" ht="29.25" customHeight="1" x14ac:dyDescent="0.2">
      <c r="A175" s="7" t="s">
        <v>275</v>
      </c>
      <c r="B175" s="9" t="s">
        <v>276</v>
      </c>
      <c r="C175" s="7" t="s">
        <v>14</v>
      </c>
      <c r="D175" s="7" t="s">
        <v>277</v>
      </c>
      <c r="E175" s="8" t="s">
        <v>56</v>
      </c>
      <c r="F175" s="9">
        <v>2</v>
      </c>
      <c r="G175" s="10"/>
      <c r="H175" s="10"/>
      <c r="I175" s="10"/>
      <c r="J175" s="10"/>
    </row>
    <row r="176" spans="1:10" ht="29.25" customHeight="1" x14ac:dyDescent="0.2">
      <c r="A176" s="7" t="s">
        <v>526</v>
      </c>
      <c r="B176" s="9">
        <v>93659</v>
      </c>
      <c r="C176" s="7" t="s">
        <v>14</v>
      </c>
      <c r="D176" s="7" t="s">
        <v>516</v>
      </c>
      <c r="E176" s="8" t="s">
        <v>125</v>
      </c>
      <c r="F176" s="9">
        <v>6</v>
      </c>
      <c r="G176" s="10"/>
      <c r="H176" s="10"/>
      <c r="I176" s="10"/>
      <c r="J176" s="10"/>
    </row>
    <row r="177" spans="1:18" ht="29.25" customHeight="1" x14ac:dyDescent="0.2">
      <c r="A177" s="7" t="s">
        <v>527</v>
      </c>
      <c r="B177" s="9" t="s">
        <v>278</v>
      </c>
      <c r="C177" s="7" t="s">
        <v>14</v>
      </c>
      <c r="D177" s="7" t="s">
        <v>279</v>
      </c>
      <c r="E177" s="8" t="s">
        <v>56</v>
      </c>
      <c r="F177" s="9">
        <v>24</v>
      </c>
      <c r="G177" s="10"/>
      <c r="H177" s="10"/>
      <c r="I177" s="10"/>
      <c r="J177" s="10"/>
    </row>
    <row r="178" spans="1:18" ht="29.25" customHeight="1" x14ac:dyDescent="0.2">
      <c r="A178" s="7" t="s">
        <v>528</v>
      </c>
      <c r="B178" s="9" t="s">
        <v>280</v>
      </c>
      <c r="C178" s="7" t="s">
        <v>14</v>
      </c>
      <c r="D178" s="7" t="s">
        <v>281</v>
      </c>
      <c r="E178" s="8" t="s">
        <v>56</v>
      </c>
      <c r="F178" s="9">
        <v>2</v>
      </c>
      <c r="G178" s="10"/>
      <c r="H178" s="10"/>
      <c r="I178" s="10"/>
      <c r="J178" s="10"/>
    </row>
    <row r="179" spans="1:18" ht="29.25" customHeight="1" x14ac:dyDescent="0.2">
      <c r="A179" s="7" t="s">
        <v>529</v>
      </c>
      <c r="B179" s="9" t="s">
        <v>282</v>
      </c>
      <c r="C179" s="7" t="s">
        <v>14</v>
      </c>
      <c r="D179" s="7" t="s">
        <v>283</v>
      </c>
      <c r="E179" s="8" t="s">
        <v>56</v>
      </c>
      <c r="F179" s="9">
        <v>6</v>
      </c>
      <c r="G179" s="10"/>
      <c r="H179" s="10"/>
      <c r="I179" s="10"/>
      <c r="J179" s="10"/>
    </row>
    <row r="180" spans="1:18" ht="29.25" customHeight="1" x14ac:dyDescent="0.2">
      <c r="A180" s="7" t="s">
        <v>530</v>
      </c>
      <c r="B180" s="9" t="s">
        <v>284</v>
      </c>
      <c r="C180" s="7" t="s">
        <v>14</v>
      </c>
      <c r="D180" s="7" t="s">
        <v>285</v>
      </c>
      <c r="E180" s="8" t="s">
        <v>56</v>
      </c>
      <c r="F180" s="9">
        <v>1</v>
      </c>
      <c r="G180" s="10"/>
      <c r="H180" s="10"/>
      <c r="I180" s="10"/>
      <c r="J180" s="10"/>
    </row>
    <row r="181" spans="1:18" ht="29.25" customHeight="1" x14ac:dyDescent="0.2">
      <c r="A181" s="7" t="s">
        <v>531</v>
      </c>
      <c r="B181" s="9">
        <v>101895</v>
      </c>
      <c r="C181" s="7" t="s">
        <v>14</v>
      </c>
      <c r="D181" s="7" t="s">
        <v>517</v>
      </c>
      <c r="E181" s="8" t="s">
        <v>125</v>
      </c>
      <c r="F181" s="9">
        <v>3</v>
      </c>
      <c r="G181" s="10"/>
      <c r="H181" s="10"/>
      <c r="I181" s="10"/>
      <c r="J181" s="10"/>
    </row>
    <row r="182" spans="1:18" ht="29.25" customHeight="1" x14ac:dyDescent="0.2">
      <c r="A182" s="7" t="s">
        <v>532</v>
      </c>
      <c r="B182" s="9">
        <v>39468</v>
      </c>
      <c r="C182" s="7" t="s">
        <v>14</v>
      </c>
      <c r="D182" s="7" t="s">
        <v>518</v>
      </c>
      <c r="E182" s="8" t="s">
        <v>125</v>
      </c>
      <c r="F182" s="9">
        <v>12</v>
      </c>
      <c r="G182" s="10"/>
      <c r="H182" s="10"/>
      <c r="I182" s="10"/>
      <c r="J182" s="10"/>
      <c r="L182" s="25"/>
      <c r="M182" s="25"/>
      <c r="N182" s="25"/>
      <c r="P182" s="25"/>
      <c r="Q182" s="25"/>
      <c r="R182" s="25"/>
    </row>
    <row r="183" spans="1:18" ht="24" customHeight="1" x14ac:dyDescent="0.2">
      <c r="A183" s="4" t="s">
        <v>286</v>
      </c>
      <c r="B183" s="4"/>
      <c r="C183" s="4"/>
      <c r="D183" s="4" t="s">
        <v>287</v>
      </c>
      <c r="E183" s="4"/>
      <c r="F183" s="5"/>
      <c r="G183" s="4"/>
      <c r="H183" s="6"/>
      <c r="I183" s="6"/>
      <c r="J183" s="6"/>
    </row>
    <row r="184" spans="1:18" ht="41.25" customHeight="1" x14ac:dyDescent="0.2">
      <c r="A184" s="7" t="s">
        <v>288</v>
      </c>
      <c r="B184" s="9" t="s">
        <v>289</v>
      </c>
      <c r="C184" s="7" t="s">
        <v>14</v>
      </c>
      <c r="D184" s="7" t="s">
        <v>290</v>
      </c>
      <c r="E184" s="8" t="s">
        <v>16</v>
      </c>
      <c r="F184" s="9">
        <v>3166</v>
      </c>
      <c r="G184" s="10"/>
      <c r="H184" s="10"/>
      <c r="I184" s="10"/>
      <c r="J184" s="10"/>
    </row>
    <row r="185" spans="1:18" ht="42.75" customHeight="1" x14ac:dyDescent="0.2">
      <c r="A185" s="7" t="s">
        <v>624</v>
      </c>
      <c r="B185" s="9" t="s">
        <v>291</v>
      </c>
      <c r="C185" s="7" t="s">
        <v>14</v>
      </c>
      <c r="D185" s="7" t="s">
        <v>292</v>
      </c>
      <c r="E185" s="8" t="s">
        <v>16</v>
      </c>
      <c r="F185" s="9">
        <v>535</v>
      </c>
      <c r="G185" s="10"/>
      <c r="H185" s="10"/>
      <c r="I185" s="10"/>
      <c r="J185" s="10"/>
    </row>
    <row r="186" spans="1:18" ht="47.25" customHeight="1" x14ac:dyDescent="0.2">
      <c r="A186" s="7" t="s">
        <v>520</v>
      </c>
      <c r="B186" s="9" t="s">
        <v>293</v>
      </c>
      <c r="C186" s="7" t="s">
        <v>14</v>
      </c>
      <c r="D186" s="7" t="s">
        <v>294</v>
      </c>
      <c r="E186" s="8" t="s">
        <v>16</v>
      </c>
      <c r="F186" s="9">
        <v>172</v>
      </c>
      <c r="G186" s="10"/>
      <c r="H186" s="10"/>
      <c r="I186" s="10"/>
      <c r="J186" s="10"/>
    </row>
    <row r="187" spans="1:18" ht="32.25" customHeight="1" x14ac:dyDescent="0.2">
      <c r="A187" s="7" t="s">
        <v>521</v>
      </c>
      <c r="B187" s="9" t="s">
        <v>295</v>
      </c>
      <c r="C187" s="7" t="s">
        <v>14</v>
      </c>
      <c r="D187" s="7" t="s">
        <v>296</v>
      </c>
      <c r="E187" s="8" t="s">
        <v>16</v>
      </c>
      <c r="F187" s="9">
        <v>57</v>
      </c>
      <c r="G187" s="10"/>
      <c r="H187" s="10"/>
      <c r="I187" s="10"/>
      <c r="J187" s="10"/>
    </row>
    <row r="188" spans="1:18" ht="39" customHeight="1" x14ac:dyDescent="0.2">
      <c r="A188" s="7" t="s">
        <v>522</v>
      </c>
      <c r="B188" s="9">
        <v>92988</v>
      </c>
      <c r="C188" s="7" t="s">
        <v>14</v>
      </c>
      <c r="D188" s="7" t="s">
        <v>704</v>
      </c>
      <c r="E188" s="8" t="s">
        <v>16</v>
      </c>
      <c r="F188" s="9">
        <v>94</v>
      </c>
      <c r="G188" s="10"/>
      <c r="H188" s="10"/>
      <c r="I188" s="10"/>
      <c r="J188" s="10"/>
      <c r="M188" s="25"/>
      <c r="N188" s="36"/>
    </row>
    <row r="189" spans="1:18" ht="31.5" customHeight="1" x14ac:dyDescent="0.2">
      <c r="A189" s="7" t="s">
        <v>523</v>
      </c>
      <c r="B189" s="9" t="s">
        <v>297</v>
      </c>
      <c r="C189" s="7" t="s">
        <v>14</v>
      </c>
      <c r="D189" s="7" t="s">
        <v>298</v>
      </c>
      <c r="E189" s="8" t="s">
        <v>16</v>
      </c>
      <c r="F189" s="9">
        <v>108</v>
      </c>
      <c r="G189" s="10"/>
      <c r="H189" s="10"/>
      <c r="I189" s="10"/>
      <c r="J189" s="10"/>
    </row>
    <row r="190" spans="1:18" ht="40.5" customHeight="1" x14ac:dyDescent="0.2">
      <c r="A190" s="7" t="s">
        <v>524</v>
      </c>
      <c r="B190" s="9" t="s">
        <v>299</v>
      </c>
      <c r="C190" s="7" t="s">
        <v>14</v>
      </c>
      <c r="D190" s="7" t="s">
        <v>300</v>
      </c>
      <c r="E190" s="8" t="s">
        <v>16</v>
      </c>
      <c r="F190" s="9">
        <f>1*165</f>
        <v>165</v>
      </c>
      <c r="G190" s="10"/>
      <c r="H190" s="10"/>
      <c r="I190" s="10"/>
      <c r="J190" s="10"/>
    </row>
    <row r="191" spans="1:18" ht="41.25" customHeight="1" x14ac:dyDescent="0.2">
      <c r="A191" s="7" t="s">
        <v>525</v>
      </c>
      <c r="B191" s="9" t="s">
        <v>301</v>
      </c>
      <c r="C191" s="7" t="s">
        <v>14</v>
      </c>
      <c r="D191" s="7" t="s">
        <v>302</v>
      </c>
      <c r="E191" s="8" t="s">
        <v>16</v>
      </c>
      <c r="F191" s="9">
        <v>190</v>
      </c>
      <c r="G191" s="10"/>
      <c r="H191" s="10"/>
      <c r="I191" s="10"/>
      <c r="J191" s="10"/>
    </row>
    <row r="192" spans="1:18" ht="24" customHeight="1" x14ac:dyDescent="0.2">
      <c r="A192" s="4" t="s">
        <v>303</v>
      </c>
      <c r="B192" s="4"/>
      <c r="C192" s="4"/>
      <c r="D192" s="4" t="s">
        <v>304</v>
      </c>
      <c r="E192" s="4"/>
      <c r="F192" s="5"/>
      <c r="G192" s="4"/>
      <c r="H192" s="6"/>
      <c r="I192" s="6"/>
      <c r="J192" s="6"/>
    </row>
    <row r="193" spans="1:10" ht="51.95" customHeight="1" x14ac:dyDescent="0.2">
      <c r="A193" s="7" t="s">
        <v>305</v>
      </c>
      <c r="B193" s="9" t="s">
        <v>306</v>
      </c>
      <c r="C193" s="7" t="s">
        <v>14</v>
      </c>
      <c r="D193" s="7" t="s">
        <v>307</v>
      </c>
      <c r="E193" s="8" t="s">
        <v>56</v>
      </c>
      <c r="F193" s="9">
        <v>1</v>
      </c>
      <c r="G193" s="10"/>
      <c r="H193" s="10"/>
      <c r="I193" s="10"/>
      <c r="J193" s="10"/>
    </row>
    <row r="194" spans="1:10" ht="39" customHeight="1" x14ac:dyDescent="0.2">
      <c r="A194" s="7" t="s">
        <v>519</v>
      </c>
      <c r="B194" s="9" t="s">
        <v>308</v>
      </c>
      <c r="C194" s="7" t="s">
        <v>14</v>
      </c>
      <c r="D194" s="7" t="s">
        <v>309</v>
      </c>
      <c r="E194" s="8" t="s">
        <v>56</v>
      </c>
      <c r="F194" s="9">
        <v>1</v>
      </c>
      <c r="G194" s="10"/>
      <c r="H194" s="10"/>
      <c r="I194" s="10"/>
      <c r="J194" s="10"/>
    </row>
    <row r="195" spans="1:10" ht="24" customHeight="1" x14ac:dyDescent="0.2">
      <c r="A195" s="4" t="s">
        <v>310</v>
      </c>
      <c r="B195" s="4"/>
      <c r="C195" s="4"/>
      <c r="D195" s="4" t="s">
        <v>311</v>
      </c>
      <c r="E195" s="4"/>
      <c r="F195" s="5"/>
      <c r="G195" s="4"/>
      <c r="H195" s="6"/>
      <c r="I195" s="6"/>
      <c r="J195" s="6"/>
    </row>
    <row r="196" spans="1:10" ht="24" customHeight="1" x14ac:dyDescent="0.2">
      <c r="A196" s="4" t="s">
        <v>572</v>
      </c>
      <c r="B196" s="4"/>
      <c r="C196" s="4"/>
      <c r="D196" s="4" t="s">
        <v>313</v>
      </c>
      <c r="E196" s="4"/>
      <c r="F196" s="5"/>
      <c r="G196" s="4"/>
      <c r="H196" s="6"/>
      <c r="I196" s="6"/>
      <c r="J196" s="6"/>
    </row>
    <row r="197" spans="1:10" ht="26.1" customHeight="1" x14ac:dyDescent="0.2">
      <c r="A197" s="7" t="s">
        <v>573</v>
      </c>
      <c r="B197" s="9">
        <v>98305</v>
      </c>
      <c r="C197" s="7" t="s">
        <v>14</v>
      </c>
      <c r="D197" s="7" t="s">
        <v>558</v>
      </c>
      <c r="E197" s="8" t="s">
        <v>125</v>
      </c>
      <c r="F197" s="9">
        <v>1</v>
      </c>
      <c r="G197" s="10"/>
      <c r="H197" s="10"/>
      <c r="I197" s="10"/>
      <c r="J197" s="10"/>
    </row>
    <row r="198" spans="1:10" ht="45" customHeight="1" x14ac:dyDescent="0.2">
      <c r="A198" s="7" t="s">
        <v>574</v>
      </c>
      <c r="B198" s="9" t="s">
        <v>314</v>
      </c>
      <c r="C198" s="7" t="s">
        <v>14</v>
      </c>
      <c r="D198" s="7" t="s">
        <v>315</v>
      </c>
      <c r="E198" s="8" t="s">
        <v>56</v>
      </c>
      <c r="F198" s="9">
        <v>1</v>
      </c>
      <c r="G198" s="10"/>
      <c r="H198" s="10"/>
      <c r="I198" s="10"/>
      <c r="J198" s="10"/>
    </row>
    <row r="199" spans="1:10" ht="26.1" customHeight="1" x14ac:dyDescent="0.2">
      <c r="A199" s="7" t="s">
        <v>575</v>
      </c>
      <c r="B199" s="9">
        <v>91940</v>
      </c>
      <c r="C199" s="7" t="s">
        <v>14</v>
      </c>
      <c r="D199" s="7" t="s">
        <v>469</v>
      </c>
      <c r="E199" s="8" t="s">
        <v>56</v>
      </c>
      <c r="F199" s="9">
        <v>17</v>
      </c>
      <c r="G199" s="10"/>
      <c r="H199" s="10"/>
      <c r="I199" s="10"/>
      <c r="J199" s="10"/>
    </row>
    <row r="200" spans="1:10" ht="26.1" customHeight="1" x14ac:dyDescent="0.2">
      <c r="A200" s="7" t="s">
        <v>576</v>
      </c>
      <c r="B200" s="9">
        <v>91943</v>
      </c>
      <c r="C200" s="7" t="s">
        <v>14</v>
      </c>
      <c r="D200" s="7" t="s">
        <v>468</v>
      </c>
      <c r="E200" s="8" t="s">
        <v>135</v>
      </c>
      <c r="F200" s="9">
        <v>2</v>
      </c>
      <c r="G200" s="10"/>
      <c r="H200" s="10"/>
      <c r="I200" s="10"/>
      <c r="J200" s="10"/>
    </row>
    <row r="201" spans="1:10" ht="32.25" customHeight="1" x14ac:dyDescent="0.2">
      <c r="A201" s="7" t="s">
        <v>577</v>
      </c>
      <c r="B201" s="9">
        <v>95818</v>
      </c>
      <c r="C201" s="7" t="s">
        <v>14</v>
      </c>
      <c r="D201" s="7" t="s">
        <v>691</v>
      </c>
      <c r="E201" s="8" t="s">
        <v>135</v>
      </c>
      <c r="F201" s="9">
        <v>5</v>
      </c>
      <c r="G201" s="10"/>
      <c r="H201" s="10"/>
      <c r="I201" s="10"/>
      <c r="J201" s="10"/>
    </row>
    <row r="202" spans="1:10" ht="26.1" customHeight="1" x14ac:dyDescent="0.2">
      <c r="A202" s="7" t="s">
        <v>578</v>
      </c>
      <c r="B202" s="9">
        <v>100556</v>
      </c>
      <c r="C202" s="7" t="s">
        <v>14</v>
      </c>
      <c r="D202" s="7" t="s">
        <v>542</v>
      </c>
      <c r="E202" s="8" t="s">
        <v>125</v>
      </c>
      <c r="F202" s="9">
        <v>2</v>
      </c>
      <c r="G202" s="10"/>
      <c r="H202" s="10"/>
      <c r="I202" s="10"/>
      <c r="J202" s="10"/>
    </row>
    <row r="203" spans="1:10" ht="40.5" customHeight="1" x14ac:dyDescent="0.2">
      <c r="A203" s="7" t="s">
        <v>579</v>
      </c>
      <c r="B203" s="9" t="s">
        <v>316</v>
      </c>
      <c r="C203" s="7" t="s">
        <v>14</v>
      </c>
      <c r="D203" s="7" t="s">
        <v>317</v>
      </c>
      <c r="E203" s="8" t="s">
        <v>56</v>
      </c>
      <c r="F203" s="9">
        <v>1</v>
      </c>
      <c r="G203" s="10"/>
      <c r="H203" s="10"/>
      <c r="I203" s="10"/>
      <c r="J203" s="10"/>
    </row>
    <row r="204" spans="1:10" ht="30.75" customHeight="1" x14ac:dyDescent="0.2">
      <c r="A204" s="7" t="s">
        <v>580</v>
      </c>
      <c r="B204" s="9" t="s">
        <v>318</v>
      </c>
      <c r="C204" s="7" t="s">
        <v>14</v>
      </c>
      <c r="D204" s="7" t="s">
        <v>319</v>
      </c>
      <c r="E204" s="8" t="s">
        <v>56</v>
      </c>
      <c r="F204" s="9">
        <v>1</v>
      </c>
      <c r="G204" s="10"/>
      <c r="H204" s="10"/>
      <c r="I204" s="10"/>
      <c r="J204" s="10"/>
    </row>
    <row r="205" spans="1:10" ht="43.5" customHeight="1" x14ac:dyDescent="0.2">
      <c r="A205" s="7" t="s">
        <v>581</v>
      </c>
      <c r="B205" s="9">
        <v>91863</v>
      </c>
      <c r="C205" s="7" t="s">
        <v>14</v>
      </c>
      <c r="D205" s="7" t="s">
        <v>663</v>
      </c>
      <c r="E205" s="8" t="s">
        <v>16</v>
      </c>
      <c r="F205" s="9">
        <v>258</v>
      </c>
      <c r="G205" s="10"/>
      <c r="H205" s="10"/>
      <c r="I205" s="10"/>
      <c r="J205" s="10"/>
    </row>
    <row r="206" spans="1:10" ht="47.25" customHeight="1" x14ac:dyDescent="0.2">
      <c r="A206" s="7" t="s">
        <v>582</v>
      </c>
      <c r="B206" s="9">
        <v>91864</v>
      </c>
      <c r="C206" s="7" t="s">
        <v>14</v>
      </c>
      <c r="D206" s="7" t="s">
        <v>664</v>
      </c>
      <c r="E206" s="8" t="s">
        <v>16</v>
      </c>
      <c r="F206" s="9">
        <v>95</v>
      </c>
      <c r="G206" s="10"/>
      <c r="H206" s="10"/>
      <c r="I206" s="10"/>
      <c r="J206" s="10"/>
    </row>
    <row r="207" spans="1:10" ht="39" customHeight="1" x14ac:dyDescent="0.2">
      <c r="A207" s="7" t="s">
        <v>583</v>
      </c>
      <c r="B207" s="9" t="s">
        <v>266</v>
      </c>
      <c r="C207" s="7" t="s">
        <v>14</v>
      </c>
      <c r="D207" s="7" t="s">
        <v>267</v>
      </c>
      <c r="E207" s="8" t="s">
        <v>16</v>
      </c>
      <c r="F207" s="9">
        <v>22</v>
      </c>
      <c r="G207" s="10"/>
      <c r="H207" s="10"/>
      <c r="I207" s="10"/>
      <c r="J207" s="10"/>
    </row>
    <row r="208" spans="1:10" ht="39" customHeight="1" x14ac:dyDescent="0.2">
      <c r="A208" s="7" t="s">
        <v>584</v>
      </c>
      <c r="B208" s="9">
        <v>104764</v>
      </c>
      <c r="C208" s="7" t="s">
        <v>14</v>
      </c>
      <c r="D208" s="7" t="s">
        <v>475</v>
      </c>
      <c r="E208" s="8" t="s">
        <v>125</v>
      </c>
      <c r="F208" s="9">
        <v>43</v>
      </c>
      <c r="G208" s="10"/>
      <c r="H208" s="10"/>
      <c r="I208" s="10"/>
      <c r="J208" s="10"/>
    </row>
    <row r="209" spans="1:10" ht="34.5" customHeight="1" x14ac:dyDescent="0.2">
      <c r="A209" s="7" t="s">
        <v>585</v>
      </c>
      <c r="B209" s="9" t="s">
        <v>320</v>
      </c>
      <c r="C209" s="7" t="s">
        <v>14</v>
      </c>
      <c r="D209" s="7" t="s">
        <v>321</v>
      </c>
      <c r="E209" s="8" t="s">
        <v>16</v>
      </c>
      <c r="F209" s="9">
        <v>897</v>
      </c>
      <c r="G209" s="10"/>
      <c r="H209" s="10"/>
      <c r="I209" s="10"/>
      <c r="J209" s="10"/>
    </row>
    <row r="210" spans="1:10" ht="33" customHeight="1" x14ac:dyDescent="0.2">
      <c r="A210" s="7" t="s">
        <v>586</v>
      </c>
      <c r="B210" s="9" t="s">
        <v>322</v>
      </c>
      <c r="C210" s="7" t="s">
        <v>14</v>
      </c>
      <c r="D210" s="7" t="s">
        <v>323</v>
      </c>
      <c r="E210" s="8" t="s">
        <v>16</v>
      </c>
      <c r="F210" s="9">
        <v>12</v>
      </c>
      <c r="G210" s="10"/>
      <c r="H210" s="10"/>
      <c r="I210" s="10"/>
      <c r="J210" s="10"/>
    </row>
    <row r="211" spans="1:10" ht="33.75" customHeight="1" x14ac:dyDescent="0.2">
      <c r="A211" s="7" t="s">
        <v>587</v>
      </c>
      <c r="B211" s="9" t="s">
        <v>324</v>
      </c>
      <c r="C211" s="7" t="s">
        <v>14</v>
      </c>
      <c r="D211" s="7" t="s">
        <v>325</v>
      </c>
      <c r="E211" s="8" t="s">
        <v>16</v>
      </c>
      <c r="F211" s="9">
        <v>10</v>
      </c>
      <c r="G211" s="10"/>
      <c r="H211" s="10"/>
      <c r="I211" s="10"/>
      <c r="J211" s="10"/>
    </row>
    <row r="212" spans="1:10" ht="21.75" customHeight="1" x14ac:dyDescent="0.2">
      <c r="A212" s="7" t="s">
        <v>588</v>
      </c>
      <c r="B212" s="9" t="s">
        <v>326</v>
      </c>
      <c r="C212" s="7" t="s">
        <v>14</v>
      </c>
      <c r="D212" s="7" t="s">
        <v>327</v>
      </c>
      <c r="E212" s="8" t="s">
        <v>56</v>
      </c>
      <c r="F212" s="9">
        <v>34</v>
      </c>
      <c r="G212" s="10"/>
      <c r="H212" s="10"/>
      <c r="I212" s="10"/>
      <c r="J212" s="10"/>
    </row>
    <row r="213" spans="1:10" ht="30" customHeight="1" x14ac:dyDescent="0.2">
      <c r="A213" s="7" t="s">
        <v>589</v>
      </c>
      <c r="B213" s="9">
        <v>98301</v>
      </c>
      <c r="C213" s="7" t="s">
        <v>14</v>
      </c>
      <c r="D213" s="7" t="s">
        <v>477</v>
      </c>
      <c r="E213" s="8" t="s">
        <v>125</v>
      </c>
      <c r="F213" s="9">
        <v>3</v>
      </c>
      <c r="G213" s="10"/>
      <c r="H213" s="10"/>
      <c r="I213" s="10"/>
      <c r="J213" s="10"/>
    </row>
    <row r="214" spans="1:10" ht="24" customHeight="1" x14ac:dyDescent="0.2">
      <c r="A214" s="4" t="s">
        <v>312</v>
      </c>
      <c r="B214" s="4"/>
      <c r="C214" s="4"/>
      <c r="D214" s="4" t="s">
        <v>328</v>
      </c>
      <c r="E214" s="4"/>
      <c r="F214" s="5"/>
      <c r="G214" s="4"/>
      <c r="H214" s="6"/>
      <c r="I214" s="6"/>
      <c r="J214" s="6"/>
    </row>
    <row r="215" spans="1:10" ht="33.75" customHeight="1" x14ac:dyDescent="0.2">
      <c r="A215" s="7" t="s">
        <v>590</v>
      </c>
      <c r="B215" s="9">
        <v>91939</v>
      </c>
      <c r="C215" s="7" t="s">
        <v>14</v>
      </c>
      <c r="D215" s="7" t="s">
        <v>692</v>
      </c>
      <c r="E215" s="8" t="s">
        <v>56</v>
      </c>
      <c r="F215" s="9">
        <v>22</v>
      </c>
      <c r="G215" s="10"/>
      <c r="H215" s="10"/>
      <c r="I215" s="10"/>
      <c r="J215" s="10"/>
    </row>
    <row r="216" spans="1:10" ht="31.5" customHeight="1" x14ac:dyDescent="0.2">
      <c r="A216" s="7" t="s">
        <v>551</v>
      </c>
      <c r="B216" s="9">
        <v>95818</v>
      </c>
      <c r="C216" s="7" t="s">
        <v>14</v>
      </c>
      <c r="D216" s="7" t="s">
        <v>691</v>
      </c>
      <c r="E216" s="8" t="s">
        <v>135</v>
      </c>
      <c r="F216" s="9">
        <v>18</v>
      </c>
      <c r="G216" s="10"/>
      <c r="H216" s="10"/>
      <c r="I216" s="10"/>
      <c r="J216" s="10"/>
    </row>
    <row r="217" spans="1:10" ht="39" customHeight="1" x14ac:dyDescent="0.2">
      <c r="A217" s="7" t="s">
        <v>552</v>
      </c>
      <c r="B217" s="9" t="s">
        <v>329</v>
      </c>
      <c r="C217" s="7" t="s">
        <v>14</v>
      </c>
      <c r="D217" s="7" t="s">
        <v>330</v>
      </c>
      <c r="E217" s="8" t="s">
        <v>16</v>
      </c>
      <c r="F217" s="9">
        <v>122</v>
      </c>
      <c r="G217" s="10"/>
      <c r="H217" s="10"/>
      <c r="I217" s="10"/>
      <c r="J217" s="10"/>
    </row>
    <row r="218" spans="1:10" ht="32.25" customHeight="1" x14ac:dyDescent="0.2">
      <c r="A218" s="7" t="s">
        <v>553</v>
      </c>
      <c r="B218" s="9" t="s">
        <v>320</v>
      </c>
      <c r="C218" s="7" t="s">
        <v>14</v>
      </c>
      <c r="D218" s="7" t="s">
        <v>321</v>
      </c>
      <c r="E218" s="8" t="s">
        <v>16</v>
      </c>
      <c r="F218" s="9">
        <v>381</v>
      </c>
      <c r="G218" s="10"/>
      <c r="H218" s="10"/>
      <c r="I218" s="10"/>
      <c r="J218" s="10"/>
    </row>
    <row r="219" spans="1:10" ht="42.75" customHeight="1" x14ac:dyDescent="0.2">
      <c r="A219" s="7" t="s">
        <v>554</v>
      </c>
      <c r="B219" s="9">
        <v>104764</v>
      </c>
      <c r="C219" s="7" t="s">
        <v>14</v>
      </c>
      <c r="D219" s="7" t="s">
        <v>475</v>
      </c>
      <c r="E219" s="8" t="s">
        <v>125</v>
      </c>
      <c r="F219" s="9">
        <v>64</v>
      </c>
      <c r="G219" s="10"/>
      <c r="H219" s="10"/>
      <c r="I219" s="10"/>
      <c r="J219" s="10"/>
    </row>
    <row r="220" spans="1:10" ht="20.25" customHeight="1" x14ac:dyDescent="0.2">
      <c r="A220" s="7" t="s">
        <v>555</v>
      </c>
      <c r="B220" s="9" t="s">
        <v>326</v>
      </c>
      <c r="C220" s="7" t="s">
        <v>14</v>
      </c>
      <c r="D220" s="7" t="s">
        <v>327</v>
      </c>
      <c r="E220" s="8" t="s">
        <v>56</v>
      </c>
      <c r="F220" s="9">
        <v>5</v>
      </c>
      <c r="G220" s="10"/>
      <c r="H220" s="10"/>
      <c r="I220" s="10"/>
      <c r="J220" s="10"/>
    </row>
    <row r="221" spans="1:10" ht="30" customHeight="1" x14ac:dyDescent="0.2">
      <c r="A221" s="7" t="s">
        <v>556</v>
      </c>
      <c r="B221" s="9">
        <v>98301</v>
      </c>
      <c r="C221" s="7" t="s">
        <v>14</v>
      </c>
      <c r="D221" s="7" t="s">
        <v>477</v>
      </c>
      <c r="E221" s="8" t="s">
        <v>125</v>
      </c>
      <c r="F221" s="9">
        <v>1</v>
      </c>
      <c r="G221" s="10"/>
      <c r="H221" s="10"/>
      <c r="I221" s="10"/>
      <c r="J221" s="10"/>
    </row>
    <row r="222" spans="1:10" ht="31.5" customHeight="1" x14ac:dyDescent="0.2">
      <c r="A222" s="7" t="s">
        <v>557</v>
      </c>
      <c r="B222" s="9">
        <v>97596</v>
      </c>
      <c r="C222" s="7" t="s">
        <v>14</v>
      </c>
      <c r="D222" s="7" t="s">
        <v>478</v>
      </c>
      <c r="E222" s="8" t="s">
        <v>135</v>
      </c>
      <c r="F222" s="9">
        <v>15</v>
      </c>
      <c r="G222" s="10"/>
      <c r="H222" s="10"/>
      <c r="I222" s="10"/>
      <c r="J222" s="10"/>
    </row>
    <row r="223" spans="1:10" ht="24" customHeight="1" x14ac:dyDescent="0.2">
      <c r="A223" s="4" t="s">
        <v>632</v>
      </c>
      <c r="B223" s="4"/>
      <c r="C223" s="4"/>
      <c r="D223" s="4" t="s">
        <v>637</v>
      </c>
      <c r="E223" s="4"/>
      <c r="F223" s="5"/>
      <c r="G223" s="4"/>
      <c r="H223" s="6"/>
      <c r="I223" s="6"/>
      <c r="J223" s="6"/>
    </row>
    <row r="224" spans="1:10" ht="33.75" customHeight="1" x14ac:dyDescent="0.2">
      <c r="A224" s="7" t="s">
        <v>633</v>
      </c>
      <c r="B224" s="9">
        <v>89356</v>
      </c>
      <c r="C224" s="7" t="s">
        <v>14</v>
      </c>
      <c r="D224" s="7" t="s">
        <v>546</v>
      </c>
      <c r="E224" s="8" t="s">
        <v>16</v>
      </c>
      <c r="F224" s="9">
        <v>63</v>
      </c>
      <c r="G224" s="10"/>
      <c r="H224" s="10"/>
      <c r="I224" s="10"/>
      <c r="J224" s="10"/>
    </row>
    <row r="225" spans="1:10" ht="21" customHeight="1" x14ac:dyDescent="0.2">
      <c r="A225" s="7" t="s">
        <v>638</v>
      </c>
      <c r="B225" s="81" t="s">
        <v>746</v>
      </c>
      <c r="C225" s="16" t="s">
        <v>629</v>
      </c>
      <c r="D225" s="16" t="s">
        <v>634</v>
      </c>
      <c r="E225" s="27" t="s">
        <v>195</v>
      </c>
      <c r="F225" s="17">
        <v>63</v>
      </c>
      <c r="G225" s="10"/>
      <c r="H225" s="10"/>
      <c r="I225" s="10"/>
      <c r="J225" s="10"/>
    </row>
    <row r="226" spans="1:10" ht="42.75" customHeight="1" x14ac:dyDescent="0.2">
      <c r="A226" s="7" t="s">
        <v>639</v>
      </c>
      <c r="B226" s="17">
        <v>89711</v>
      </c>
      <c r="C226" s="16" t="s">
        <v>14</v>
      </c>
      <c r="D226" s="16" t="s">
        <v>655</v>
      </c>
      <c r="E226" s="27" t="s">
        <v>16</v>
      </c>
      <c r="F226" s="17">
        <v>77.2</v>
      </c>
      <c r="G226" s="10"/>
      <c r="H226" s="10"/>
      <c r="I226" s="10"/>
      <c r="J226" s="10"/>
    </row>
    <row r="227" spans="1:10" ht="48.75" customHeight="1" x14ac:dyDescent="0.2">
      <c r="A227" s="7" t="s">
        <v>640</v>
      </c>
      <c r="B227" s="17">
        <v>103289</v>
      </c>
      <c r="C227" s="16" t="s">
        <v>14</v>
      </c>
      <c r="D227" s="16" t="s">
        <v>645</v>
      </c>
      <c r="E227" s="27" t="s">
        <v>195</v>
      </c>
      <c r="F227" s="17">
        <v>204</v>
      </c>
      <c r="G227" s="10"/>
      <c r="H227" s="10"/>
      <c r="I227" s="10"/>
      <c r="J227" s="10"/>
    </row>
    <row r="228" spans="1:10" ht="42.75" customHeight="1" x14ac:dyDescent="0.2">
      <c r="A228" s="7" t="s">
        <v>641</v>
      </c>
      <c r="B228" s="17">
        <v>103290</v>
      </c>
      <c r="C228" s="16" t="s">
        <v>14</v>
      </c>
      <c r="D228" s="16" t="s">
        <v>646</v>
      </c>
      <c r="E228" s="27" t="s">
        <v>195</v>
      </c>
      <c r="F228" s="17">
        <v>48</v>
      </c>
      <c r="G228" s="10"/>
      <c r="H228" s="10"/>
      <c r="I228" s="10"/>
      <c r="J228" s="10"/>
    </row>
    <row r="229" spans="1:10" ht="46.5" customHeight="1" x14ac:dyDescent="0.2">
      <c r="A229" s="7" t="s">
        <v>642</v>
      </c>
      <c r="B229" s="17" t="s">
        <v>647</v>
      </c>
      <c r="C229" s="16" t="s">
        <v>14</v>
      </c>
      <c r="D229" s="16" t="s">
        <v>648</v>
      </c>
      <c r="E229" s="27" t="s">
        <v>195</v>
      </c>
      <c r="F229" s="17">
        <v>177</v>
      </c>
      <c r="G229" s="10"/>
      <c r="H229" s="10"/>
      <c r="I229" s="10"/>
      <c r="J229" s="10"/>
    </row>
    <row r="230" spans="1:10" ht="46.5" customHeight="1" x14ac:dyDescent="0.2">
      <c r="A230" s="7" t="s">
        <v>643</v>
      </c>
      <c r="B230" s="17" t="s">
        <v>649</v>
      </c>
      <c r="C230" s="16" t="s">
        <v>14</v>
      </c>
      <c r="D230" s="16" t="s">
        <v>650</v>
      </c>
      <c r="E230" s="27" t="s">
        <v>195</v>
      </c>
      <c r="F230" s="17">
        <v>75</v>
      </c>
      <c r="G230" s="10"/>
      <c r="H230" s="10"/>
      <c r="I230" s="10"/>
      <c r="J230" s="10"/>
    </row>
    <row r="231" spans="1:10" ht="45" customHeight="1" x14ac:dyDescent="0.2">
      <c r="A231" s="7" t="s">
        <v>644</v>
      </c>
      <c r="B231" s="17">
        <v>96559</v>
      </c>
      <c r="C231" s="16" t="s">
        <v>14</v>
      </c>
      <c r="D231" s="16" t="s">
        <v>651</v>
      </c>
      <c r="E231" s="27" t="s">
        <v>652</v>
      </c>
      <c r="F231" s="17">
        <v>37.799999999999997</v>
      </c>
      <c r="G231" s="10"/>
      <c r="H231" s="10"/>
      <c r="I231" s="10"/>
      <c r="J231" s="10"/>
    </row>
    <row r="232" spans="1:10" ht="31.5" customHeight="1" x14ac:dyDescent="0.2">
      <c r="A232" s="7" t="s">
        <v>653</v>
      </c>
      <c r="B232" s="81" t="s">
        <v>747</v>
      </c>
      <c r="C232" s="16" t="s">
        <v>629</v>
      </c>
      <c r="D232" s="16" t="s">
        <v>635</v>
      </c>
      <c r="E232" s="27" t="s">
        <v>195</v>
      </c>
      <c r="F232" s="17">
        <v>85</v>
      </c>
      <c r="G232" s="10"/>
      <c r="H232" s="10"/>
      <c r="I232" s="10"/>
      <c r="J232" s="10"/>
    </row>
    <row r="233" spans="1:10" ht="60" customHeight="1" x14ac:dyDescent="0.2">
      <c r="A233" s="7" t="s">
        <v>654</v>
      </c>
      <c r="B233" s="81" t="s">
        <v>629</v>
      </c>
      <c r="C233" s="16" t="s">
        <v>629</v>
      </c>
      <c r="D233" s="16" t="s">
        <v>636</v>
      </c>
      <c r="E233" s="27" t="s">
        <v>36</v>
      </c>
      <c r="F233" s="17">
        <v>37.799999999999997</v>
      </c>
      <c r="G233" s="10"/>
      <c r="H233" s="10"/>
      <c r="I233" s="10"/>
      <c r="J233" s="10"/>
    </row>
    <row r="234" spans="1:10" ht="24" customHeight="1" x14ac:dyDescent="0.2">
      <c r="A234" s="4" t="s">
        <v>656</v>
      </c>
      <c r="B234" s="4"/>
      <c r="C234" s="4"/>
      <c r="D234" s="4" t="s">
        <v>680</v>
      </c>
      <c r="E234" s="4"/>
      <c r="F234" s="5"/>
      <c r="G234" s="4"/>
      <c r="H234" s="6"/>
      <c r="I234" s="6"/>
      <c r="J234" s="6"/>
    </row>
    <row r="235" spans="1:10" ht="70.5" customHeight="1" x14ac:dyDescent="0.2">
      <c r="A235" s="7" t="s">
        <v>658</v>
      </c>
      <c r="B235" s="18" t="s">
        <v>629</v>
      </c>
      <c r="C235" s="7" t="s">
        <v>629</v>
      </c>
      <c r="D235" s="7" t="s">
        <v>657</v>
      </c>
      <c r="E235" s="8" t="s">
        <v>125</v>
      </c>
      <c r="F235" s="9">
        <v>55</v>
      </c>
      <c r="G235" s="10"/>
      <c r="H235" s="10"/>
      <c r="I235" s="10"/>
      <c r="J235" s="10"/>
    </row>
    <row r="236" spans="1:10" ht="24" customHeight="1" x14ac:dyDescent="0.2">
      <c r="A236" s="4" t="s">
        <v>331</v>
      </c>
      <c r="B236" s="4"/>
      <c r="C236" s="4"/>
      <c r="D236" s="4" t="s">
        <v>332</v>
      </c>
      <c r="E236" s="4"/>
      <c r="F236" s="5"/>
      <c r="G236" s="4"/>
      <c r="H236" s="6"/>
      <c r="I236" s="6"/>
      <c r="J236" s="6"/>
    </row>
    <row r="237" spans="1:10" ht="24" customHeight="1" x14ac:dyDescent="0.2">
      <c r="A237" s="4" t="s">
        <v>333</v>
      </c>
      <c r="B237" s="4"/>
      <c r="C237" s="4"/>
      <c r="D237" s="4" t="s">
        <v>334</v>
      </c>
      <c r="E237" s="4"/>
      <c r="F237" s="5"/>
      <c r="G237" s="4"/>
      <c r="H237" s="6"/>
      <c r="I237" s="6"/>
      <c r="J237" s="6"/>
    </row>
    <row r="238" spans="1:10" ht="39.950000000000003" customHeight="1" x14ac:dyDescent="0.2">
      <c r="A238" s="7" t="s">
        <v>611</v>
      </c>
      <c r="B238" s="9">
        <v>86904</v>
      </c>
      <c r="C238" s="7" t="s">
        <v>14</v>
      </c>
      <c r="D238" s="7" t="s">
        <v>693</v>
      </c>
      <c r="E238" s="8" t="s">
        <v>135</v>
      </c>
      <c r="F238" s="9">
        <v>13</v>
      </c>
      <c r="G238" s="10"/>
      <c r="H238" s="10"/>
      <c r="I238" s="10"/>
      <c r="J238" s="10"/>
    </row>
    <row r="239" spans="1:10" ht="39" customHeight="1" x14ac:dyDescent="0.2">
      <c r="A239" s="7" t="s">
        <v>612</v>
      </c>
      <c r="B239" s="9" t="s">
        <v>335</v>
      </c>
      <c r="C239" s="7" t="s">
        <v>14</v>
      </c>
      <c r="D239" s="7" t="s">
        <v>336</v>
      </c>
      <c r="E239" s="8" t="s">
        <v>56</v>
      </c>
      <c r="F239" s="9">
        <v>3</v>
      </c>
      <c r="G239" s="10"/>
      <c r="H239" s="10"/>
      <c r="I239" s="10"/>
      <c r="J239" s="10"/>
    </row>
    <row r="240" spans="1:10" ht="41.45" customHeight="1" x14ac:dyDescent="0.2">
      <c r="A240" s="7" t="s">
        <v>613</v>
      </c>
      <c r="B240" s="9">
        <v>86920</v>
      </c>
      <c r="C240" s="7" t="s">
        <v>14</v>
      </c>
      <c r="D240" s="7" t="s">
        <v>479</v>
      </c>
      <c r="E240" s="8" t="s">
        <v>135</v>
      </c>
      <c r="F240" s="9">
        <v>1</v>
      </c>
      <c r="G240" s="10"/>
      <c r="H240" s="10"/>
      <c r="I240" s="10"/>
      <c r="J240" s="10"/>
    </row>
    <row r="241" spans="1:10" ht="51.95" customHeight="1" x14ac:dyDescent="0.2">
      <c r="A241" s="7" t="s">
        <v>614</v>
      </c>
      <c r="B241" s="9" t="s">
        <v>337</v>
      </c>
      <c r="C241" s="7" t="s">
        <v>14</v>
      </c>
      <c r="D241" s="7" t="s">
        <v>338</v>
      </c>
      <c r="E241" s="8" t="s">
        <v>56</v>
      </c>
      <c r="F241" s="9">
        <v>7</v>
      </c>
      <c r="G241" s="10"/>
      <c r="H241" s="10"/>
      <c r="I241" s="10"/>
      <c r="J241" s="10"/>
    </row>
    <row r="242" spans="1:10" ht="29.25" customHeight="1" x14ac:dyDescent="0.2">
      <c r="A242" s="7" t="s">
        <v>615</v>
      </c>
      <c r="B242" s="9" t="s">
        <v>339</v>
      </c>
      <c r="C242" s="7" t="s">
        <v>14</v>
      </c>
      <c r="D242" s="7" t="s">
        <v>340</v>
      </c>
      <c r="E242" s="8" t="s">
        <v>56</v>
      </c>
      <c r="F242" s="9">
        <v>18</v>
      </c>
      <c r="G242" s="10"/>
      <c r="H242" s="10"/>
      <c r="I242" s="10"/>
      <c r="J242" s="10"/>
    </row>
    <row r="243" spans="1:10" ht="26.1" customHeight="1" x14ac:dyDescent="0.2">
      <c r="A243" s="7" t="s">
        <v>616</v>
      </c>
      <c r="B243" s="9" t="s">
        <v>341</v>
      </c>
      <c r="C243" s="7" t="s">
        <v>14</v>
      </c>
      <c r="D243" s="7" t="s">
        <v>342</v>
      </c>
      <c r="E243" s="8" t="s">
        <v>56</v>
      </c>
      <c r="F243" s="9">
        <v>7</v>
      </c>
      <c r="G243" s="10"/>
      <c r="H243" s="10"/>
      <c r="I243" s="10"/>
      <c r="J243" s="10"/>
    </row>
    <row r="244" spans="1:10" ht="24" customHeight="1" x14ac:dyDescent="0.2">
      <c r="A244" s="4" t="s">
        <v>343</v>
      </c>
      <c r="B244" s="4"/>
      <c r="C244" s="4"/>
      <c r="D244" s="4" t="s">
        <v>344</v>
      </c>
      <c r="E244" s="4"/>
      <c r="F244" s="5"/>
      <c r="G244" s="4"/>
      <c r="H244" s="6"/>
      <c r="I244" s="6"/>
      <c r="J244" s="6"/>
    </row>
    <row r="245" spans="1:10" ht="36" customHeight="1" x14ac:dyDescent="0.2">
      <c r="A245" s="7" t="s">
        <v>345</v>
      </c>
      <c r="B245" s="9">
        <v>86889</v>
      </c>
      <c r="C245" s="7" t="s">
        <v>14</v>
      </c>
      <c r="D245" s="7" t="s">
        <v>620</v>
      </c>
      <c r="E245" s="15" t="s">
        <v>461</v>
      </c>
      <c r="F245" s="9">
        <v>7</v>
      </c>
      <c r="G245" s="10"/>
      <c r="H245" s="10"/>
      <c r="I245" s="10"/>
      <c r="J245" s="10"/>
    </row>
    <row r="246" spans="1:10" ht="24" customHeight="1" x14ac:dyDescent="0.2">
      <c r="A246" s="4" t="s">
        <v>346</v>
      </c>
      <c r="B246" s="4"/>
      <c r="C246" s="4"/>
      <c r="D246" s="4" t="s">
        <v>347</v>
      </c>
      <c r="E246" s="4"/>
      <c r="F246" s="5"/>
      <c r="G246" s="4"/>
      <c r="H246" s="6"/>
      <c r="I246" s="6"/>
      <c r="J246" s="6"/>
    </row>
    <row r="247" spans="1:10" ht="36.75" customHeight="1" x14ac:dyDescent="0.2">
      <c r="A247" s="7" t="s">
        <v>348</v>
      </c>
      <c r="B247" s="9" t="s">
        <v>349</v>
      </c>
      <c r="C247" s="7" t="s">
        <v>14</v>
      </c>
      <c r="D247" s="7" t="s">
        <v>350</v>
      </c>
      <c r="E247" s="8" t="s">
        <v>56</v>
      </c>
      <c r="F247" s="9">
        <v>1</v>
      </c>
      <c r="G247" s="10"/>
      <c r="H247" s="10"/>
      <c r="I247" s="10"/>
      <c r="J247" s="10"/>
    </row>
    <row r="248" spans="1:10" ht="29.25" customHeight="1" x14ac:dyDescent="0.2">
      <c r="A248" s="7" t="s">
        <v>351</v>
      </c>
      <c r="B248" s="9" t="s">
        <v>352</v>
      </c>
      <c r="C248" s="7" t="s">
        <v>14</v>
      </c>
      <c r="D248" s="7" t="s">
        <v>353</v>
      </c>
      <c r="E248" s="8" t="s">
        <v>56</v>
      </c>
      <c r="F248" s="9">
        <v>14</v>
      </c>
      <c r="G248" s="10"/>
      <c r="H248" s="10"/>
      <c r="I248" s="10"/>
      <c r="J248" s="10"/>
    </row>
    <row r="249" spans="1:10" ht="30" customHeight="1" x14ac:dyDescent="0.2">
      <c r="A249" s="7" t="s">
        <v>354</v>
      </c>
      <c r="B249" s="9">
        <v>86909</v>
      </c>
      <c r="C249" s="7" t="s">
        <v>14</v>
      </c>
      <c r="D249" s="7" t="s">
        <v>741</v>
      </c>
      <c r="E249" s="8" t="s">
        <v>125</v>
      </c>
      <c r="F249" s="9">
        <v>3</v>
      </c>
      <c r="G249" s="10"/>
      <c r="H249" s="10"/>
      <c r="I249" s="10"/>
      <c r="J249" s="10"/>
    </row>
    <row r="250" spans="1:10" ht="31.5" customHeight="1" x14ac:dyDescent="0.2">
      <c r="A250" s="7" t="s">
        <v>355</v>
      </c>
      <c r="B250" s="9" t="s">
        <v>356</v>
      </c>
      <c r="C250" s="7" t="s">
        <v>14</v>
      </c>
      <c r="D250" s="7" t="s">
        <v>357</v>
      </c>
      <c r="E250" s="8" t="s">
        <v>56</v>
      </c>
      <c r="F250" s="9">
        <v>1</v>
      </c>
      <c r="G250" s="10"/>
      <c r="H250" s="10"/>
      <c r="I250" s="10"/>
      <c r="J250" s="10"/>
    </row>
    <row r="251" spans="1:10" ht="33" customHeight="1" x14ac:dyDescent="0.2">
      <c r="A251" s="7" t="s">
        <v>358</v>
      </c>
      <c r="B251" s="9" t="s">
        <v>359</v>
      </c>
      <c r="C251" s="7" t="s">
        <v>14</v>
      </c>
      <c r="D251" s="7" t="s">
        <v>360</v>
      </c>
      <c r="E251" s="8" t="s">
        <v>56</v>
      </c>
      <c r="F251" s="9">
        <v>3</v>
      </c>
      <c r="G251" s="10"/>
      <c r="H251" s="10"/>
      <c r="I251" s="10"/>
      <c r="J251" s="10"/>
    </row>
    <row r="252" spans="1:10" ht="31.5" customHeight="1" x14ac:dyDescent="0.2">
      <c r="A252" s="7" t="s">
        <v>361</v>
      </c>
      <c r="B252" s="9" t="s">
        <v>362</v>
      </c>
      <c r="C252" s="7" t="s">
        <v>14</v>
      </c>
      <c r="D252" s="7" t="s">
        <v>363</v>
      </c>
      <c r="E252" s="8" t="s">
        <v>56</v>
      </c>
      <c r="F252" s="9">
        <v>2</v>
      </c>
      <c r="G252" s="10"/>
      <c r="H252" s="10"/>
      <c r="I252" s="10"/>
      <c r="J252" s="10"/>
    </row>
    <row r="253" spans="1:10" ht="43.5" customHeight="1" x14ac:dyDescent="0.2">
      <c r="A253" s="7" t="s">
        <v>364</v>
      </c>
      <c r="B253" s="9" t="s">
        <v>365</v>
      </c>
      <c r="C253" s="7" t="s">
        <v>14</v>
      </c>
      <c r="D253" s="7" t="s">
        <v>366</v>
      </c>
      <c r="E253" s="8" t="s">
        <v>56</v>
      </c>
      <c r="F253" s="9">
        <v>24</v>
      </c>
      <c r="G253" s="10"/>
      <c r="H253" s="10"/>
      <c r="I253" s="10"/>
      <c r="J253" s="10"/>
    </row>
    <row r="254" spans="1:10" ht="33" customHeight="1" x14ac:dyDescent="0.2">
      <c r="A254" s="7" t="s">
        <v>367</v>
      </c>
      <c r="B254" s="9" t="s">
        <v>368</v>
      </c>
      <c r="C254" s="7" t="s">
        <v>14</v>
      </c>
      <c r="D254" s="7" t="s">
        <v>369</v>
      </c>
      <c r="E254" s="8" t="s">
        <v>56</v>
      </c>
      <c r="F254" s="9">
        <v>1</v>
      </c>
      <c r="G254" s="10"/>
      <c r="H254" s="10"/>
      <c r="I254" s="10"/>
      <c r="J254" s="10"/>
    </row>
    <row r="255" spans="1:10" ht="42" customHeight="1" x14ac:dyDescent="0.2">
      <c r="A255" s="7" t="s">
        <v>370</v>
      </c>
      <c r="B255" s="9" t="s">
        <v>371</v>
      </c>
      <c r="C255" s="7" t="s">
        <v>14</v>
      </c>
      <c r="D255" s="7" t="s">
        <v>372</v>
      </c>
      <c r="E255" s="8" t="s">
        <v>56</v>
      </c>
      <c r="F255" s="9">
        <v>2</v>
      </c>
      <c r="G255" s="10"/>
      <c r="H255" s="10"/>
      <c r="I255" s="10"/>
      <c r="J255" s="10"/>
    </row>
    <row r="256" spans="1:10" ht="24" customHeight="1" x14ac:dyDescent="0.2">
      <c r="A256" s="4" t="s">
        <v>373</v>
      </c>
      <c r="B256" s="4"/>
      <c r="C256" s="4"/>
      <c r="D256" s="4" t="s">
        <v>374</v>
      </c>
      <c r="E256" s="4"/>
      <c r="F256" s="5"/>
      <c r="G256" s="4"/>
      <c r="H256" s="6"/>
      <c r="I256" s="6"/>
      <c r="J256" s="6"/>
    </row>
    <row r="257" spans="1:10" ht="43.5" customHeight="1" x14ac:dyDescent="0.2">
      <c r="A257" s="7" t="s">
        <v>375</v>
      </c>
      <c r="B257" s="9" t="s">
        <v>376</v>
      </c>
      <c r="C257" s="7" t="s">
        <v>14</v>
      </c>
      <c r="D257" s="7" t="s">
        <v>377</v>
      </c>
      <c r="E257" s="8" t="s">
        <v>56</v>
      </c>
      <c r="F257" s="9">
        <v>4</v>
      </c>
      <c r="G257" s="10"/>
      <c r="H257" s="10"/>
      <c r="I257" s="10"/>
      <c r="J257" s="10"/>
    </row>
    <row r="258" spans="1:10" ht="31.5" customHeight="1" x14ac:dyDescent="0.2">
      <c r="A258" s="7" t="s">
        <v>560</v>
      </c>
      <c r="B258" s="17">
        <v>86900</v>
      </c>
      <c r="C258" s="16" t="s">
        <v>14</v>
      </c>
      <c r="D258" s="7" t="s">
        <v>621</v>
      </c>
      <c r="E258" s="8" t="s">
        <v>125</v>
      </c>
      <c r="F258" s="9">
        <v>1</v>
      </c>
      <c r="G258" s="10"/>
      <c r="H258" s="10"/>
      <c r="I258" s="10"/>
      <c r="J258" s="10"/>
    </row>
    <row r="259" spans="1:10" ht="27" customHeight="1" x14ac:dyDescent="0.2">
      <c r="A259" s="7" t="s">
        <v>561</v>
      </c>
      <c r="B259" s="17">
        <v>86881</v>
      </c>
      <c r="C259" s="16" t="s">
        <v>14</v>
      </c>
      <c r="D259" s="16" t="s">
        <v>559</v>
      </c>
      <c r="E259" s="8" t="s">
        <v>125</v>
      </c>
      <c r="F259" s="9">
        <v>2</v>
      </c>
      <c r="G259" s="10"/>
      <c r="H259" s="10"/>
      <c r="I259" s="10"/>
      <c r="J259" s="10"/>
    </row>
    <row r="260" spans="1:10" ht="30.95" customHeight="1" x14ac:dyDescent="0.2">
      <c r="A260" s="7" t="s">
        <v>562</v>
      </c>
      <c r="B260" s="9">
        <v>100866</v>
      </c>
      <c r="C260" s="7" t="s">
        <v>14</v>
      </c>
      <c r="D260" s="7" t="s">
        <v>480</v>
      </c>
      <c r="E260" s="15" t="s">
        <v>619</v>
      </c>
      <c r="F260" s="9">
        <v>18</v>
      </c>
      <c r="G260" s="10"/>
      <c r="H260" s="10"/>
      <c r="I260" s="10"/>
      <c r="J260" s="10"/>
    </row>
    <row r="261" spans="1:10" ht="30.95" customHeight="1" x14ac:dyDescent="0.2">
      <c r="A261" s="7" t="s">
        <v>563</v>
      </c>
      <c r="B261" s="9" t="s">
        <v>378</v>
      </c>
      <c r="C261" s="7" t="s">
        <v>14</v>
      </c>
      <c r="D261" s="7" t="s">
        <v>379</v>
      </c>
      <c r="E261" s="8" t="s">
        <v>56</v>
      </c>
      <c r="F261" s="9">
        <v>6</v>
      </c>
      <c r="G261" s="10"/>
      <c r="H261" s="10"/>
      <c r="I261" s="10"/>
      <c r="J261" s="10"/>
    </row>
    <row r="262" spans="1:10" ht="28.5" customHeight="1" x14ac:dyDescent="0.2">
      <c r="A262" s="7" t="s">
        <v>564</v>
      </c>
      <c r="B262" s="9" t="s">
        <v>380</v>
      </c>
      <c r="C262" s="7" t="s">
        <v>14</v>
      </c>
      <c r="D262" s="7" t="s">
        <v>381</v>
      </c>
      <c r="E262" s="8" t="s">
        <v>56</v>
      </c>
      <c r="F262" s="9">
        <v>3</v>
      </c>
      <c r="G262" s="10"/>
      <c r="H262" s="10"/>
      <c r="I262" s="10"/>
      <c r="J262" s="10"/>
    </row>
    <row r="263" spans="1:10" ht="30" customHeight="1" x14ac:dyDescent="0.2">
      <c r="A263" s="7" t="s">
        <v>565</v>
      </c>
      <c r="B263" s="9" t="s">
        <v>382</v>
      </c>
      <c r="C263" s="7" t="s">
        <v>14</v>
      </c>
      <c r="D263" s="7" t="s">
        <v>383</v>
      </c>
      <c r="E263" s="8" t="s">
        <v>56</v>
      </c>
      <c r="F263" s="9">
        <v>2</v>
      </c>
      <c r="G263" s="10"/>
      <c r="H263" s="10"/>
      <c r="I263" s="10"/>
      <c r="J263" s="10"/>
    </row>
    <row r="264" spans="1:10" ht="30" customHeight="1" x14ac:dyDescent="0.2">
      <c r="A264" s="7" t="s">
        <v>622</v>
      </c>
      <c r="B264" s="9">
        <v>100860</v>
      </c>
      <c r="C264" s="7" t="s">
        <v>14</v>
      </c>
      <c r="D264" s="7" t="s">
        <v>623</v>
      </c>
      <c r="E264" s="8" t="s">
        <v>56</v>
      </c>
      <c r="F264" s="9">
        <v>3</v>
      </c>
      <c r="G264" s="10"/>
      <c r="H264" s="10"/>
      <c r="I264" s="10"/>
      <c r="J264" s="10"/>
    </row>
    <row r="265" spans="1:10" ht="24" customHeight="1" x14ac:dyDescent="0.2">
      <c r="A265" s="4" t="s">
        <v>384</v>
      </c>
      <c r="B265" s="4"/>
      <c r="C265" s="4"/>
      <c r="D265" s="4" t="s">
        <v>385</v>
      </c>
      <c r="E265" s="4"/>
      <c r="F265" s="5"/>
      <c r="G265" s="4"/>
      <c r="H265" s="6"/>
      <c r="I265" s="6"/>
      <c r="J265" s="6"/>
    </row>
    <row r="266" spans="1:10" ht="24" customHeight="1" x14ac:dyDescent="0.2">
      <c r="A266" s="4" t="s">
        <v>386</v>
      </c>
      <c r="B266" s="4"/>
      <c r="C266" s="4"/>
      <c r="D266" s="4" t="s">
        <v>387</v>
      </c>
      <c r="E266" s="4"/>
      <c r="F266" s="5"/>
      <c r="G266" s="4"/>
      <c r="H266" s="6"/>
      <c r="I266" s="6"/>
      <c r="J266" s="6"/>
    </row>
    <row r="267" spans="1:10" ht="47.25" customHeight="1" x14ac:dyDescent="0.2">
      <c r="A267" s="7" t="s">
        <v>388</v>
      </c>
      <c r="B267" s="9">
        <v>100905</v>
      </c>
      <c r="C267" s="7" t="s">
        <v>14</v>
      </c>
      <c r="D267" s="7" t="s">
        <v>481</v>
      </c>
      <c r="E267" s="8" t="s">
        <v>135</v>
      </c>
      <c r="F267" s="9">
        <v>7</v>
      </c>
      <c r="G267" s="10"/>
      <c r="H267" s="10"/>
      <c r="I267" s="10"/>
      <c r="J267" s="10"/>
    </row>
    <row r="268" spans="1:10" ht="46.5" customHeight="1" x14ac:dyDescent="0.2">
      <c r="A268" s="7" t="s">
        <v>389</v>
      </c>
      <c r="B268" s="9" t="s">
        <v>483</v>
      </c>
      <c r="C268" s="7" t="s">
        <v>14</v>
      </c>
      <c r="D268" s="7" t="s">
        <v>484</v>
      </c>
      <c r="E268" s="8" t="s">
        <v>135</v>
      </c>
      <c r="F268" s="9">
        <v>27</v>
      </c>
      <c r="G268" s="10"/>
      <c r="H268" s="10"/>
      <c r="I268" s="10"/>
      <c r="J268" s="10"/>
    </row>
    <row r="269" spans="1:10" ht="51" customHeight="1" x14ac:dyDescent="0.2">
      <c r="A269" s="7" t="s">
        <v>390</v>
      </c>
      <c r="B269" s="9">
        <v>97586</v>
      </c>
      <c r="C269" s="7" t="s">
        <v>14</v>
      </c>
      <c r="D269" s="7" t="s">
        <v>482</v>
      </c>
      <c r="E269" s="8" t="s">
        <v>135</v>
      </c>
      <c r="F269" s="9">
        <v>45</v>
      </c>
      <c r="G269" s="10"/>
      <c r="H269" s="10"/>
      <c r="I269" s="10"/>
      <c r="J269" s="10"/>
    </row>
    <row r="270" spans="1:10" ht="24" customHeight="1" x14ac:dyDescent="0.2">
      <c r="A270" s="4" t="s">
        <v>391</v>
      </c>
      <c r="B270" s="4"/>
      <c r="C270" s="4"/>
      <c r="D270" s="4" t="s">
        <v>392</v>
      </c>
      <c r="E270" s="4"/>
      <c r="F270" s="5"/>
      <c r="G270" s="4"/>
      <c r="H270" s="6"/>
      <c r="I270" s="6"/>
      <c r="J270" s="6"/>
    </row>
    <row r="271" spans="1:10" ht="30.75" customHeight="1" x14ac:dyDescent="0.2">
      <c r="A271" s="7" t="s">
        <v>393</v>
      </c>
      <c r="B271" s="9" t="s">
        <v>394</v>
      </c>
      <c r="C271" s="7" t="s">
        <v>14</v>
      </c>
      <c r="D271" s="7" t="s">
        <v>395</v>
      </c>
      <c r="E271" s="8" t="s">
        <v>56</v>
      </c>
      <c r="F271" s="9">
        <v>75</v>
      </c>
      <c r="G271" s="10"/>
      <c r="H271" s="10"/>
      <c r="I271" s="10"/>
      <c r="J271" s="10"/>
    </row>
    <row r="272" spans="1:10" ht="30.75" customHeight="1" x14ac:dyDescent="0.2">
      <c r="A272" s="7" t="s">
        <v>396</v>
      </c>
      <c r="B272" s="9" t="s">
        <v>397</v>
      </c>
      <c r="C272" s="7" t="s">
        <v>14</v>
      </c>
      <c r="D272" s="7" t="s">
        <v>398</v>
      </c>
      <c r="E272" s="8" t="s">
        <v>56</v>
      </c>
      <c r="F272" s="9">
        <v>3</v>
      </c>
      <c r="G272" s="10"/>
      <c r="H272" s="10"/>
      <c r="I272" s="10"/>
      <c r="J272" s="10"/>
    </row>
    <row r="273" spans="1:12" ht="29.25" customHeight="1" x14ac:dyDescent="0.2">
      <c r="A273" s="7" t="s">
        <v>399</v>
      </c>
      <c r="B273" s="9" t="s">
        <v>400</v>
      </c>
      <c r="C273" s="7" t="s">
        <v>14</v>
      </c>
      <c r="D273" s="7" t="s">
        <v>401</v>
      </c>
      <c r="E273" s="8" t="s">
        <v>56</v>
      </c>
      <c r="F273" s="9">
        <v>23</v>
      </c>
      <c r="G273" s="10"/>
      <c r="H273" s="10"/>
      <c r="I273" s="10"/>
      <c r="J273" s="10"/>
    </row>
    <row r="274" spans="1:12" ht="25.5" customHeight="1" x14ac:dyDescent="0.2">
      <c r="A274" s="7" t="s">
        <v>402</v>
      </c>
      <c r="B274" s="9" t="s">
        <v>403</v>
      </c>
      <c r="C274" s="7" t="s">
        <v>14</v>
      </c>
      <c r="D274" s="7" t="s">
        <v>404</v>
      </c>
      <c r="E274" s="8" t="s">
        <v>56</v>
      </c>
      <c r="F274" s="9">
        <v>32</v>
      </c>
      <c r="G274" s="10"/>
      <c r="H274" s="10"/>
      <c r="I274" s="10"/>
      <c r="J274" s="10"/>
    </row>
    <row r="275" spans="1:12" ht="27" customHeight="1" x14ac:dyDescent="0.2">
      <c r="A275" s="7" t="s">
        <v>625</v>
      </c>
      <c r="B275" s="9" t="s">
        <v>405</v>
      </c>
      <c r="C275" s="7" t="s">
        <v>14</v>
      </c>
      <c r="D275" s="7" t="s">
        <v>406</v>
      </c>
      <c r="E275" s="8" t="s">
        <v>56</v>
      </c>
      <c r="F275" s="9">
        <v>4</v>
      </c>
      <c r="G275" s="10"/>
      <c r="H275" s="10"/>
      <c r="I275" s="10"/>
      <c r="J275" s="10"/>
    </row>
    <row r="276" spans="1:12" ht="29.1" customHeight="1" x14ac:dyDescent="0.2">
      <c r="A276" s="7" t="s">
        <v>626</v>
      </c>
      <c r="B276" s="9" t="s">
        <v>407</v>
      </c>
      <c r="C276" s="7" t="s">
        <v>14</v>
      </c>
      <c r="D276" s="7" t="s">
        <v>408</v>
      </c>
      <c r="E276" s="8" t="s">
        <v>56</v>
      </c>
      <c r="F276" s="9">
        <v>1</v>
      </c>
      <c r="G276" s="10"/>
      <c r="H276" s="10"/>
      <c r="I276" s="10"/>
      <c r="J276" s="10"/>
    </row>
    <row r="277" spans="1:12" ht="24" customHeight="1" x14ac:dyDescent="0.2">
      <c r="A277" s="4" t="s">
        <v>409</v>
      </c>
      <c r="B277" s="4"/>
      <c r="C277" s="4"/>
      <c r="D277" s="4" t="s">
        <v>410</v>
      </c>
      <c r="E277" s="4"/>
      <c r="F277" s="5"/>
      <c r="G277" s="4"/>
      <c r="H277" s="6"/>
      <c r="I277" s="6"/>
      <c r="J277" s="6"/>
    </row>
    <row r="278" spans="1:12" ht="24" customHeight="1" x14ac:dyDescent="0.2">
      <c r="A278" s="4" t="s">
        <v>411</v>
      </c>
      <c r="B278" s="4"/>
      <c r="C278" s="4"/>
      <c r="D278" s="4" t="s">
        <v>412</v>
      </c>
      <c r="E278" s="4"/>
      <c r="F278" s="5"/>
      <c r="G278" s="4"/>
      <c r="H278" s="6"/>
      <c r="I278" s="6"/>
      <c r="J278" s="6"/>
    </row>
    <row r="279" spans="1:12" ht="29.25" customHeight="1" x14ac:dyDescent="0.2">
      <c r="A279" s="7" t="s">
        <v>413</v>
      </c>
      <c r="B279" s="9" t="s">
        <v>414</v>
      </c>
      <c r="C279" s="7" t="s">
        <v>14</v>
      </c>
      <c r="D279" s="7" t="s">
        <v>415</v>
      </c>
      <c r="E279" s="8" t="s">
        <v>36</v>
      </c>
      <c r="F279" s="32">
        <v>900.89919999999995</v>
      </c>
      <c r="G279" s="10"/>
      <c r="H279" s="10"/>
      <c r="I279" s="10"/>
      <c r="J279" s="10"/>
    </row>
    <row r="280" spans="1:12" ht="29.25" customHeight="1" x14ac:dyDescent="0.2">
      <c r="A280" s="7" t="s">
        <v>416</v>
      </c>
      <c r="B280" s="9" t="s">
        <v>417</v>
      </c>
      <c r="C280" s="7" t="s">
        <v>14</v>
      </c>
      <c r="D280" s="7" t="s">
        <v>418</v>
      </c>
      <c r="E280" s="8" t="s">
        <v>36</v>
      </c>
      <c r="F280" s="9">
        <v>314.49</v>
      </c>
      <c r="G280" s="10"/>
      <c r="H280" s="10"/>
      <c r="I280" s="10"/>
      <c r="J280" s="10"/>
    </row>
    <row r="281" spans="1:12" ht="29.25" customHeight="1" x14ac:dyDescent="0.2">
      <c r="A281" s="7" t="s">
        <v>419</v>
      </c>
      <c r="B281" s="9" t="s">
        <v>420</v>
      </c>
      <c r="C281" s="7" t="s">
        <v>14</v>
      </c>
      <c r="D281" s="7" t="s">
        <v>421</v>
      </c>
      <c r="E281" s="8" t="s">
        <v>36</v>
      </c>
      <c r="F281" s="9">
        <v>314.49</v>
      </c>
      <c r="G281" s="10"/>
      <c r="H281" s="10"/>
      <c r="I281" s="10"/>
      <c r="J281" s="10"/>
    </row>
    <row r="282" spans="1:12" ht="29.25" customHeight="1" x14ac:dyDescent="0.2">
      <c r="A282" s="7" t="s">
        <v>422</v>
      </c>
      <c r="B282" s="9" t="s">
        <v>423</v>
      </c>
      <c r="C282" s="7" t="s">
        <v>14</v>
      </c>
      <c r="D282" s="7" t="s">
        <v>424</v>
      </c>
      <c r="E282" s="8" t="s">
        <v>36</v>
      </c>
      <c r="F282" s="32">
        <v>1903.86</v>
      </c>
      <c r="G282" s="10"/>
      <c r="H282" s="10"/>
      <c r="I282" s="10"/>
      <c r="J282" s="10"/>
      <c r="K282" s="36"/>
    </row>
    <row r="283" spans="1:12" ht="24" customHeight="1" x14ac:dyDescent="0.2">
      <c r="A283" s="4" t="s">
        <v>425</v>
      </c>
      <c r="B283" s="4"/>
      <c r="C283" s="4"/>
      <c r="D283" s="4" t="s">
        <v>426</v>
      </c>
      <c r="E283" s="4"/>
      <c r="F283" s="5"/>
      <c r="G283" s="4"/>
      <c r="H283" s="6"/>
      <c r="I283" s="6"/>
      <c r="J283" s="6"/>
    </row>
    <row r="284" spans="1:12" ht="33.6" customHeight="1" x14ac:dyDescent="0.2">
      <c r="A284" s="7" t="s">
        <v>427</v>
      </c>
      <c r="B284" s="9" t="s">
        <v>428</v>
      </c>
      <c r="C284" s="7" t="s">
        <v>14</v>
      </c>
      <c r="D284" s="7" t="s">
        <v>429</v>
      </c>
      <c r="E284" s="8" t="s">
        <v>36</v>
      </c>
      <c r="F284" s="9">
        <v>286.02</v>
      </c>
      <c r="G284" s="10"/>
      <c r="H284" s="10"/>
      <c r="I284" s="10"/>
      <c r="J284" s="10"/>
    </row>
    <row r="285" spans="1:12" ht="39" customHeight="1" x14ac:dyDescent="0.2">
      <c r="A285" s="7" t="s">
        <v>430</v>
      </c>
      <c r="B285" s="9" t="s">
        <v>431</v>
      </c>
      <c r="C285" s="7" t="s">
        <v>14</v>
      </c>
      <c r="D285" s="7" t="s">
        <v>432</v>
      </c>
      <c r="E285" s="8" t="s">
        <v>36</v>
      </c>
      <c r="F285" s="9">
        <f>F284</f>
        <v>286.02</v>
      </c>
      <c r="G285" s="10"/>
      <c r="H285" s="10"/>
      <c r="I285" s="10"/>
      <c r="J285" s="10"/>
    </row>
    <row r="286" spans="1:12" ht="24" customHeight="1" x14ac:dyDescent="0.2">
      <c r="A286" s="4" t="s">
        <v>433</v>
      </c>
      <c r="B286" s="4"/>
      <c r="C286" s="4"/>
      <c r="D286" s="4" t="s">
        <v>434</v>
      </c>
      <c r="E286" s="4"/>
      <c r="F286" s="5"/>
      <c r="G286" s="4"/>
      <c r="H286" s="6"/>
      <c r="I286" s="6"/>
      <c r="J286" s="6"/>
    </row>
    <row r="287" spans="1:12" ht="24" customHeight="1" x14ac:dyDescent="0.2">
      <c r="A287" s="4" t="s">
        <v>435</v>
      </c>
      <c r="B287" s="4"/>
      <c r="C287" s="4"/>
      <c r="D287" s="4" t="s">
        <v>436</v>
      </c>
      <c r="E287" s="4"/>
      <c r="F287" s="5"/>
      <c r="G287" s="4"/>
      <c r="H287" s="6"/>
      <c r="I287" s="6"/>
      <c r="J287" s="6"/>
    </row>
    <row r="288" spans="1:12" ht="30" customHeight="1" x14ac:dyDescent="0.2">
      <c r="A288" s="7" t="s">
        <v>679</v>
      </c>
      <c r="B288" s="9">
        <v>99804</v>
      </c>
      <c r="C288" s="7" t="s">
        <v>14</v>
      </c>
      <c r="D288" s="7" t="s">
        <v>675</v>
      </c>
      <c r="E288" s="8" t="s">
        <v>36</v>
      </c>
      <c r="F288" s="9">
        <f>F113+F114</f>
        <v>436.71000000000004</v>
      </c>
      <c r="G288" s="10"/>
      <c r="H288" s="10"/>
      <c r="I288" s="10"/>
      <c r="J288" s="10"/>
      <c r="K288" s="42"/>
      <c r="L288" s="40"/>
    </row>
    <row r="289" spans="1:15" ht="30" customHeight="1" x14ac:dyDescent="0.2">
      <c r="A289" s="7" t="s">
        <v>678</v>
      </c>
      <c r="B289" s="17">
        <v>99807</v>
      </c>
      <c r="C289" s="7" t="s">
        <v>14</v>
      </c>
      <c r="D289" s="16" t="s">
        <v>677</v>
      </c>
      <c r="E289" s="8" t="s">
        <v>36</v>
      </c>
      <c r="F289" s="9">
        <f>F106</f>
        <v>448.85</v>
      </c>
      <c r="G289" s="10"/>
      <c r="H289" s="10"/>
      <c r="I289" s="10"/>
      <c r="J289" s="10"/>
      <c r="K289" s="42"/>
      <c r="L289" s="41"/>
    </row>
    <row r="290" spans="1:15" ht="24" customHeight="1" x14ac:dyDescent="0.2">
      <c r="A290" s="4" t="s">
        <v>437</v>
      </c>
      <c r="B290" s="4"/>
      <c r="C290" s="4"/>
      <c r="D290" s="4" t="s">
        <v>438</v>
      </c>
      <c r="E290" s="4"/>
      <c r="F290" s="5"/>
      <c r="G290" s="4"/>
      <c r="H290" s="6"/>
      <c r="I290" s="6"/>
      <c r="J290" s="6"/>
    </row>
    <row r="291" spans="1:15" ht="21" customHeight="1" x14ac:dyDescent="0.2">
      <c r="A291" s="7" t="s">
        <v>628</v>
      </c>
      <c r="B291" s="18" t="s">
        <v>549</v>
      </c>
      <c r="C291" s="7" t="s">
        <v>14</v>
      </c>
      <c r="D291" s="7" t="s">
        <v>550</v>
      </c>
      <c r="E291" s="15" t="s">
        <v>243</v>
      </c>
      <c r="F291" s="9">
        <v>1</v>
      </c>
      <c r="G291" s="10"/>
      <c r="H291" s="10"/>
      <c r="I291" s="10"/>
      <c r="J291" s="10"/>
    </row>
    <row r="292" spans="1:15" ht="42.75" customHeight="1" x14ac:dyDescent="0.2">
      <c r="A292" s="7" t="s">
        <v>548</v>
      </c>
      <c r="B292" s="28" t="s">
        <v>629</v>
      </c>
      <c r="C292" s="29" t="s">
        <v>629</v>
      </c>
      <c r="D292" s="29" t="s">
        <v>630</v>
      </c>
      <c r="E292" s="30" t="s">
        <v>36</v>
      </c>
      <c r="F292" s="28">
        <v>12.6</v>
      </c>
      <c r="G292" s="31"/>
      <c r="H292" s="10"/>
      <c r="I292" s="10"/>
      <c r="J292" s="10"/>
    </row>
    <row r="293" spans="1:15" ht="28.5" customHeight="1" x14ac:dyDescent="0.2">
      <c r="A293" s="7" t="s">
        <v>659</v>
      </c>
      <c r="B293" s="28">
        <v>100875</v>
      </c>
      <c r="C293" s="29" t="s">
        <v>14</v>
      </c>
      <c r="D293" s="29" t="s">
        <v>660</v>
      </c>
      <c r="E293" s="30" t="s">
        <v>56</v>
      </c>
      <c r="F293" s="28">
        <v>3</v>
      </c>
      <c r="G293" s="31"/>
      <c r="H293" s="10"/>
      <c r="I293" s="10"/>
      <c r="J293" s="10"/>
    </row>
    <row r="294" spans="1:15" ht="28.5" customHeight="1" x14ac:dyDescent="0.2">
      <c r="A294" s="7" t="s">
        <v>661</v>
      </c>
      <c r="B294" s="28">
        <v>103304</v>
      </c>
      <c r="C294" s="29" t="s">
        <v>14</v>
      </c>
      <c r="D294" s="29" t="s">
        <v>662</v>
      </c>
      <c r="E294" s="30" t="s">
        <v>56</v>
      </c>
      <c r="F294" s="28">
        <v>5</v>
      </c>
      <c r="G294" s="31"/>
      <c r="H294" s="10"/>
      <c r="I294" s="10"/>
      <c r="J294" s="10"/>
    </row>
    <row r="295" spans="1:15" ht="28.5" customHeight="1" x14ac:dyDescent="0.2">
      <c r="A295" s="7" t="s">
        <v>667</v>
      </c>
      <c r="B295" s="28">
        <v>103946</v>
      </c>
      <c r="C295" s="29" t="s">
        <v>14</v>
      </c>
      <c r="D295" s="29" t="s">
        <v>669</v>
      </c>
      <c r="E295" s="30" t="s">
        <v>56</v>
      </c>
      <c r="F295" s="28">
        <v>42.51</v>
      </c>
      <c r="G295" s="31"/>
      <c r="H295" s="10"/>
      <c r="I295" s="10"/>
      <c r="J295" s="10"/>
    </row>
    <row r="296" spans="1:15" ht="28.5" customHeight="1" x14ac:dyDescent="0.2">
      <c r="A296" s="7" t="s">
        <v>668</v>
      </c>
      <c r="B296" s="28">
        <v>98510</v>
      </c>
      <c r="C296" s="29" t="s">
        <v>14</v>
      </c>
      <c r="D296" s="29" t="s">
        <v>681</v>
      </c>
      <c r="E296" s="30" t="s">
        <v>56</v>
      </c>
      <c r="F296" s="28">
        <v>30</v>
      </c>
      <c r="G296" s="31"/>
      <c r="H296" s="10"/>
      <c r="I296" s="10"/>
      <c r="J296" s="10"/>
    </row>
    <row r="297" spans="1:15" x14ac:dyDescent="0.2">
      <c r="A297" s="19"/>
      <c r="B297" s="20"/>
      <c r="C297" s="20"/>
      <c r="D297" s="20"/>
      <c r="E297" s="20"/>
      <c r="F297" s="20"/>
      <c r="G297" s="20"/>
      <c r="H297" s="20"/>
      <c r="I297" s="20"/>
      <c r="J297" s="21"/>
    </row>
    <row r="298" spans="1:15" ht="20.25" customHeight="1" x14ac:dyDescent="0.2">
      <c r="A298" s="99"/>
      <c r="B298" s="100"/>
      <c r="C298" s="100"/>
      <c r="D298" s="35"/>
      <c r="E298" s="22"/>
      <c r="F298" s="86" t="s">
        <v>439</v>
      </c>
      <c r="G298" s="87"/>
      <c r="H298" s="24"/>
      <c r="I298" s="82"/>
      <c r="J298" s="83"/>
    </row>
    <row r="299" spans="1:15" ht="20.25" customHeight="1" x14ac:dyDescent="0.2">
      <c r="A299" s="33"/>
      <c r="B299" s="34"/>
      <c r="C299" s="34"/>
      <c r="D299" s="23"/>
      <c r="E299" s="22"/>
      <c r="F299" s="86" t="s">
        <v>440</v>
      </c>
      <c r="G299" s="87"/>
      <c r="H299" s="24"/>
      <c r="I299" s="82"/>
      <c r="J299" s="83"/>
    </row>
    <row r="300" spans="1:15" ht="20.25" customHeight="1" x14ac:dyDescent="0.2">
      <c r="A300" s="33"/>
      <c r="B300" s="34"/>
      <c r="C300" s="34"/>
      <c r="D300" s="23"/>
      <c r="E300" s="22"/>
      <c r="F300" s="86" t="s">
        <v>441</v>
      </c>
      <c r="G300" s="87"/>
      <c r="H300" s="24"/>
      <c r="I300" s="82"/>
      <c r="J300" s="83"/>
    </row>
    <row r="302" spans="1:15" ht="15" customHeight="1" x14ac:dyDescent="0.2">
      <c r="G302" s="40"/>
      <c r="H302" s="40"/>
      <c r="I302" s="40"/>
      <c r="J302" s="41"/>
      <c r="M302" s="40"/>
      <c r="N302" s="40"/>
    </row>
    <row r="303" spans="1:15" ht="24.75" customHeight="1" x14ac:dyDescent="0.2">
      <c r="G303" s="40"/>
      <c r="H303" s="40"/>
      <c r="I303" s="40"/>
      <c r="J303" s="41"/>
      <c r="K303" s="42"/>
      <c r="L303" s="40"/>
      <c r="M303" s="40"/>
      <c r="N303" s="40"/>
    </row>
    <row r="304" spans="1:15" ht="15" x14ac:dyDescent="0.2">
      <c r="G304" s="40"/>
      <c r="H304" s="40"/>
      <c r="I304" s="40"/>
      <c r="J304" s="41"/>
      <c r="K304" s="42"/>
      <c r="L304" s="40"/>
      <c r="M304" s="40"/>
      <c r="N304" s="40"/>
      <c r="O304" s="26"/>
    </row>
    <row r="305" spans="1:15" ht="15.75" x14ac:dyDescent="0.25">
      <c r="G305" s="45"/>
      <c r="H305" s="40"/>
      <c r="I305" s="40"/>
      <c r="J305" s="40"/>
      <c r="K305" s="40"/>
      <c r="L305" s="40"/>
      <c r="M305" s="40"/>
      <c r="N305" s="40"/>
      <c r="O305" s="38"/>
    </row>
    <row r="306" spans="1:15" ht="15" x14ac:dyDescent="0.2">
      <c r="G306" s="40"/>
      <c r="H306" s="40"/>
      <c r="I306" s="40"/>
      <c r="J306" s="40"/>
      <c r="K306" s="40"/>
      <c r="L306" s="40"/>
      <c r="M306" s="40"/>
      <c r="N306" s="40"/>
      <c r="O306" s="39"/>
    </row>
    <row r="307" spans="1:15" ht="23.25" customHeight="1" x14ac:dyDescent="0.2">
      <c r="G307" s="40"/>
      <c r="H307" s="40"/>
      <c r="I307" s="40"/>
      <c r="J307" s="40"/>
      <c r="K307" s="40"/>
      <c r="L307" s="40"/>
      <c r="M307" s="40"/>
      <c r="N307" s="40"/>
      <c r="O307" s="38"/>
    </row>
    <row r="308" spans="1:15" ht="23.25" customHeight="1" x14ac:dyDescent="0.2">
      <c r="G308" s="40"/>
      <c r="H308" s="40"/>
      <c r="I308" s="40"/>
      <c r="J308" s="40"/>
      <c r="K308" s="40"/>
      <c r="L308" s="40"/>
      <c r="M308" s="40"/>
      <c r="N308" s="40"/>
      <c r="O308" s="38"/>
    </row>
    <row r="309" spans="1:15" ht="23.25" customHeight="1" x14ac:dyDescent="0.2">
      <c r="G309" s="40"/>
      <c r="H309" s="40"/>
      <c r="I309" s="40"/>
      <c r="J309" s="40"/>
      <c r="K309" s="40"/>
      <c r="L309" s="40"/>
      <c r="M309" s="40"/>
      <c r="N309" s="40"/>
      <c r="O309" s="38"/>
    </row>
    <row r="310" spans="1:15" s="25" customFormat="1" ht="33" customHeight="1" x14ac:dyDescent="0.2">
      <c r="G310" s="42"/>
      <c r="H310" s="42"/>
      <c r="I310" s="42"/>
      <c r="J310" s="42"/>
      <c r="K310" s="42"/>
      <c r="L310" s="42"/>
      <c r="M310" s="42"/>
      <c r="N310" s="42"/>
      <c r="O310" s="36"/>
    </row>
    <row r="311" spans="1:15" ht="23.25" customHeight="1" x14ac:dyDescent="0.2">
      <c r="G311" s="40"/>
      <c r="H311" s="40"/>
      <c r="I311" s="40"/>
      <c r="J311" s="40"/>
      <c r="K311" s="40"/>
      <c r="L311" s="40"/>
      <c r="M311" s="40"/>
      <c r="N311" s="40"/>
      <c r="O311" s="38"/>
    </row>
    <row r="312" spans="1:15" ht="23.25" customHeight="1" x14ac:dyDescent="0.25">
      <c r="A312" s="104" t="s">
        <v>568</v>
      </c>
      <c r="B312" s="105"/>
      <c r="C312" s="105"/>
      <c r="D312" s="105"/>
      <c r="E312" s="105"/>
      <c r="F312" s="106"/>
      <c r="G312" s="40"/>
      <c r="H312" s="40"/>
      <c r="I312" s="40"/>
      <c r="J312" s="40"/>
      <c r="K312" s="40"/>
      <c r="L312" s="40"/>
      <c r="M312" s="40"/>
      <c r="N312" s="40"/>
    </row>
    <row r="313" spans="1:15" ht="23.25" customHeight="1" x14ac:dyDescent="0.2">
      <c r="A313" s="107" t="s">
        <v>571</v>
      </c>
      <c r="B313" s="108"/>
      <c r="C313" s="108"/>
      <c r="D313" s="108"/>
      <c r="E313" s="108"/>
      <c r="F313" s="109"/>
      <c r="G313" s="40"/>
      <c r="H313" s="40"/>
      <c r="I313" s="40"/>
      <c r="J313" s="40"/>
      <c r="K313" s="40"/>
      <c r="L313" s="40"/>
      <c r="M313" s="40"/>
      <c r="N313" s="40"/>
    </row>
    <row r="314" spans="1:15" ht="23.25" customHeight="1" x14ac:dyDescent="0.25">
      <c r="A314" s="43"/>
      <c r="B314" s="40"/>
      <c r="C314" s="65"/>
      <c r="D314" s="66"/>
      <c r="E314" s="40"/>
      <c r="F314" s="44"/>
      <c r="G314" s="40"/>
      <c r="H314" s="40"/>
      <c r="I314" s="40"/>
      <c r="J314" s="40"/>
      <c r="K314" s="40"/>
      <c r="L314" s="40"/>
      <c r="M314" s="40"/>
      <c r="N314" s="40"/>
    </row>
    <row r="315" spans="1:15" ht="23.25" customHeight="1" x14ac:dyDescent="0.25">
      <c r="A315" s="101" t="s">
        <v>705</v>
      </c>
      <c r="B315" s="102"/>
      <c r="C315" s="102"/>
      <c r="D315" s="102"/>
      <c r="E315" s="102"/>
      <c r="F315" s="103"/>
      <c r="G315" s="40"/>
      <c r="H315" s="40"/>
      <c r="I315" s="40"/>
      <c r="J315" s="40"/>
      <c r="K315" s="40"/>
      <c r="L315" s="40"/>
      <c r="M315" s="40"/>
      <c r="N315" s="40"/>
    </row>
    <row r="316" spans="1:15" ht="23.25" customHeight="1" x14ac:dyDescent="0.2">
      <c r="A316" s="43"/>
      <c r="B316" s="40"/>
      <c r="C316" s="40"/>
      <c r="D316" s="40"/>
      <c r="E316" s="40"/>
      <c r="F316" s="46"/>
      <c r="G316" s="40"/>
      <c r="H316" s="40"/>
      <c r="I316" s="40"/>
      <c r="J316" s="40"/>
      <c r="K316" s="40"/>
      <c r="L316" s="40"/>
      <c r="M316" s="40"/>
      <c r="N316" s="40"/>
    </row>
    <row r="317" spans="1:15" ht="23.25" customHeight="1" x14ac:dyDescent="0.2">
      <c r="A317" s="43"/>
      <c r="B317" s="40"/>
      <c r="C317" s="40"/>
      <c r="D317" s="40"/>
      <c r="E317" s="40"/>
      <c r="F317" s="46"/>
      <c r="G317" s="40"/>
      <c r="H317" s="40"/>
      <c r="I317" s="40"/>
      <c r="J317" s="40"/>
      <c r="K317" s="40"/>
      <c r="L317" s="40"/>
      <c r="M317" s="40"/>
      <c r="N317" s="40"/>
    </row>
    <row r="318" spans="1:15" ht="23.25" customHeight="1" x14ac:dyDescent="0.2">
      <c r="A318" s="43" t="s">
        <v>706</v>
      </c>
      <c r="B318" s="40"/>
      <c r="C318" s="40"/>
      <c r="D318" s="40"/>
      <c r="E318" s="40"/>
      <c r="F318" s="46"/>
      <c r="G318" s="40"/>
      <c r="H318" s="40"/>
      <c r="I318" s="40"/>
      <c r="J318" s="40"/>
      <c r="K318" s="40"/>
      <c r="L318" s="40"/>
      <c r="M318" s="40"/>
      <c r="N318" s="40"/>
    </row>
    <row r="319" spans="1:15" ht="23.25" customHeight="1" x14ac:dyDescent="0.2">
      <c r="A319" s="110" t="s">
        <v>707</v>
      </c>
      <c r="B319" s="111"/>
      <c r="C319" s="111"/>
      <c r="D319" s="111"/>
      <c r="E319" s="111"/>
      <c r="F319" s="112"/>
      <c r="G319" s="40"/>
      <c r="H319" s="40"/>
      <c r="I319" s="40"/>
      <c r="J319" s="40"/>
      <c r="K319" s="40"/>
      <c r="L319" s="40"/>
      <c r="M319" s="40"/>
      <c r="N319" s="40"/>
    </row>
    <row r="320" spans="1:15" ht="90" customHeight="1" x14ac:dyDescent="0.2">
      <c r="A320" s="97" t="s">
        <v>708</v>
      </c>
      <c r="B320" s="98"/>
      <c r="C320" s="98"/>
      <c r="D320" s="64" t="s">
        <v>709</v>
      </c>
      <c r="E320" s="67" t="s">
        <v>710</v>
      </c>
      <c r="F320" s="47" t="s">
        <v>711</v>
      </c>
      <c r="G320" s="40"/>
      <c r="H320" s="40"/>
      <c r="I320" s="40"/>
      <c r="J320" s="40"/>
      <c r="K320" s="40"/>
      <c r="L320" s="40"/>
      <c r="M320" s="40"/>
      <c r="N320" s="40"/>
    </row>
    <row r="321" spans="1:14" ht="23.25" customHeight="1" x14ac:dyDescent="0.2">
      <c r="A321" s="48" t="s">
        <v>712</v>
      </c>
      <c r="B321" s="61"/>
      <c r="C321" s="61"/>
      <c r="D321" s="40" t="s">
        <v>713</v>
      </c>
      <c r="E321" s="68">
        <v>0.04</v>
      </c>
      <c r="F321" s="49">
        <v>3.4500000000000003E-2</v>
      </c>
      <c r="G321" s="40"/>
      <c r="H321" s="40"/>
      <c r="I321" s="40"/>
      <c r="J321" s="40"/>
      <c r="K321" s="40"/>
      <c r="L321" s="40"/>
      <c r="M321" s="40"/>
      <c r="N321" s="40"/>
    </row>
    <row r="322" spans="1:14" ht="23.25" customHeight="1" x14ac:dyDescent="0.2">
      <c r="A322" s="48" t="s">
        <v>714</v>
      </c>
      <c r="B322" s="61"/>
      <c r="C322" s="61"/>
      <c r="D322" s="40" t="s">
        <v>715</v>
      </c>
      <c r="E322" s="69">
        <v>1.27</v>
      </c>
      <c r="F322" s="49">
        <v>8.5000000000000006E-3</v>
      </c>
      <c r="G322" s="40"/>
      <c r="H322" s="40"/>
      <c r="I322" s="40"/>
      <c r="J322" s="40"/>
      <c r="K322" s="40"/>
      <c r="L322" s="40"/>
      <c r="M322" s="40"/>
      <c r="N322" s="40"/>
    </row>
    <row r="323" spans="1:14" ht="23.25" customHeight="1" x14ac:dyDescent="0.2">
      <c r="A323" s="48" t="s">
        <v>716</v>
      </c>
      <c r="B323" s="61"/>
      <c r="C323" s="61"/>
      <c r="D323" s="40" t="s">
        <v>717</v>
      </c>
      <c r="E323" s="70">
        <v>0.8</v>
      </c>
      <c r="F323" s="49">
        <v>4.7999999999999996E-3</v>
      </c>
      <c r="G323" s="40"/>
      <c r="H323" s="40"/>
      <c r="I323" s="40"/>
      <c r="J323" s="40"/>
      <c r="K323" s="40"/>
      <c r="L323" s="40"/>
      <c r="M323" s="40"/>
      <c r="N323" s="40"/>
    </row>
    <row r="324" spans="1:14" ht="23.25" customHeight="1" x14ac:dyDescent="0.2">
      <c r="A324" s="48" t="s">
        <v>718</v>
      </c>
      <c r="B324" s="61"/>
      <c r="C324" s="61"/>
      <c r="D324" s="40" t="s">
        <v>719</v>
      </c>
      <c r="E324" s="68">
        <v>1.23E-2</v>
      </c>
      <c r="F324" s="49">
        <v>8.5000000000000006E-3</v>
      </c>
      <c r="G324" s="40"/>
      <c r="H324" s="40"/>
      <c r="I324" s="40"/>
      <c r="J324" s="40"/>
      <c r="K324" s="40"/>
      <c r="L324" s="40"/>
      <c r="M324" s="40"/>
      <c r="N324" s="40"/>
    </row>
    <row r="325" spans="1:14" ht="23.25" customHeight="1" x14ac:dyDescent="0.2">
      <c r="A325" s="48" t="s">
        <v>720</v>
      </c>
      <c r="B325" s="61"/>
      <c r="C325" s="61"/>
      <c r="D325" s="40" t="s">
        <v>721</v>
      </c>
      <c r="E325" s="68">
        <v>7.3999999999999996E-2</v>
      </c>
      <c r="F325" s="49">
        <v>5.11E-2</v>
      </c>
      <c r="G325" s="42"/>
      <c r="H325" s="42"/>
      <c r="I325" s="42"/>
      <c r="J325" s="40"/>
      <c r="K325" s="40"/>
      <c r="L325" s="40"/>
      <c r="M325" s="40"/>
      <c r="N325" s="40"/>
    </row>
    <row r="326" spans="1:14" ht="23.25" customHeight="1" x14ac:dyDescent="0.2">
      <c r="A326" s="48" t="s">
        <v>722</v>
      </c>
      <c r="B326" s="61"/>
      <c r="C326" s="61"/>
      <c r="D326" s="40" t="s">
        <v>723</v>
      </c>
      <c r="E326" s="68">
        <v>5.6500000000000002E-2</v>
      </c>
      <c r="F326" s="49">
        <v>3.6499999999999998E-2</v>
      </c>
      <c r="G326" s="42"/>
      <c r="H326" s="42"/>
      <c r="I326" s="42"/>
      <c r="J326" s="40"/>
      <c r="K326" s="40"/>
      <c r="L326" s="40"/>
      <c r="M326" s="40"/>
      <c r="N326" s="40"/>
    </row>
    <row r="327" spans="1:14" ht="23.25" customHeight="1" x14ac:dyDescent="0.2">
      <c r="A327" s="48" t="s">
        <v>724</v>
      </c>
      <c r="B327" s="61"/>
      <c r="C327" s="61"/>
      <c r="D327" s="40"/>
      <c r="E327" s="68">
        <v>6.4999999999999997E-3</v>
      </c>
      <c r="F327" s="49">
        <v>6.4999999999999997E-3</v>
      </c>
      <c r="G327" s="42"/>
      <c r="H327" s="42"/>
      <c r="I327" s="42"/>
      <c r="J327" s="40"/>
      <c r="K327" s="40"/>
      <c r="L327" s="40"/>
      <c r="M327" s="40"/>
      <c r="N327" s="40"/>
    </row>
    <row r="328" spans="1:14" ht="33" customHeight="1" x14ac:dyDescent="0.2">
      <c r="A328" s="48" t="s">
        <v>725</v>
      </c>
      <c r="B328" s="61"/>
      <c r="C328" s="61"/>
      <c r="D328" s="40"/>
      <c r="E328" s="68">
        <v>0.03</v>
      </c>
      <c r="F328" s="49">
        <v>0.03</v>
      </c>
      <c r="G328" s="42"/>
      <c r="H328" s="42"/>
      <c r="I328" s="42"/>
      <c r="J328" s="40"/>
      <c r="K328" s="40"/>
      <c r="L328" s="40"/>
      <c r="M328" s="40"/>
      <c r="N328" s="40"/>
    </row>
    <row r="329" spans="1:14" ht="23.25" customHeight="1" x14ac:dyDescent="0.2">
      <c r="A329" s="48" t="s">
        <v>726</v>
      </c>
      <c r="B329" s="61"/>
      <c r="C329" s="61"/>
      <c r="D329" s="40"/>
      <c r="E329" s="68">
        <v>0.02</v>
      </c>
      <c r="F329" s="50">
        <v>0</v>
      </c>
      <c r="G329" s="42"/>
      <c r="H329" s="42"/>
      <c r="I329" s="42"/>
      <c r="J329" s="40"/>
      <c r="K329" s="40"/>
      <c r="L329" s="40"/>
      <c r="M329" s="40"/>
      <c r="N329" s="40"/>
    </row>
    <row r="330" spans="1:14" ht="57.75" customHeight="1" x14ac:dyDescent="0.2">
      <c r="A330" s="48" t="s">
        <v>727</v>
      </c>
      <c r="B330" s="61"/>
      <c r="C330" s="61"/>
      <c r="D330" s="40"/>
      <c r="E330" s="40">
        <v>0</v>
      </c>
      <c r="F330" s="46">
        <v>0</v>
      </c>
      <c r="G330" s="42"/>
      <c r="H330" s="42"/>
      <c r="I330" s="42"/>
      <c r="J330" s="40"/>
      <c r="K330" s="40"/>
      <c r="L330" s="40"/>
      <c r="M330" s="40"/>
      <c r="N330" s="40"/>
    </row>
    <row r="331" spans="1:14" ht="23.25" customHeight="1" x14ac:dyDescent="0.2">
      <c r="A331" s="76"/>
      <c r="B331" s="77"/>
      <c r="C331" s="77"/>
      <c r="D331" s="78"/>
      <c r="E331" s="79"/>
      <c r="F331" s="80"/>
      <c r="G331" s="42"/>
      <c r="H331" s="42"/>
      <c r="I331" s="42"/>
      <c r="J331" s="40"/>
      <c r="K331" s="40"/>
      <c r="L331" s="40"/>
      <c r="M331" s="40"/>
      <c r="N331" s="40"/>
    </row>
    <row r="332" spans="1:14" ht="23.25" customHeight="1" x14ac:dyDescent="0.25">
      <c r="A332" s="72" t="s">
        <v>728</v>
      </c>
      <c r="B332" s="73"/>
      <c r="C332" s="73"/>
      <c r="D332" s="73"/>
      <c r="E332" s="74">
        <v>0.2223</v>
      </c>
      <c r="F332" s="75">
        <v>0.15279999999999999</v>
      </c>
      <c r="G332" s="42"/>
      <c r="H332" s="42"/>
      <c r="I332" s="42"/>
      <c r="J332" s="40"/>
      <c r="K332" s="40"/>
      <c r="L332" s="40"/>
      <c r="M332" s="40"/>
      <c r="N332" s="40"/>
    </row>
    <row r="333" spans="1:14" ht="23.25" customHeight="1" x14ac:dyDescent="0.2">
      <c r="A333" s="43"/>
      <c r="B333" s="40"/>
      <c r="C333" s="40"/>
      <c r="D333" s="40"/>
      <c r="E333" s="40"/>
      <c r="F333" s="46"/>
      <c r="G333" s="42"/>
      <c r="H333" s="42"/>
      <c r="I333" s="42"/>
      <c r="J333" s="40"/>
      <c r="K333" s="40"/>
      <c r="L333" s="40"/>
      <c r="M333" s="40"/>
      <c r="N333" s="40"/>
    </row>
    <row r="334" spans="1:14" ht="23.25" customHeight="1" x14ac:dyDescent="0.25">
      <c r="A334" s="51" t="s">
        <v>729</v>
      </c>
      <c r="B334" s="40"/>
      <c r="C334" s="40"/>
      <c r="D334" s="40"/>
      <c r="E334" s="40"/>
      <c r="F334" s="46"/>
      <c r="G334" s="42"/>
      <c r="H334" s="42"/>
      <c r="I334" s="42"/>
      <c r="J334" s="40"/>
      <c r="K334" s="40"/>
      <c r="L334" s="40"/>
      <c r="M334" s="40"/>
      <c r="N334" s="40"/>
    </row>
    <row r="335" spans="1:14" ht="23.25" customHeight="1" x14ac:dyDescent="0.2">
      <c r="A335" s="55" t="s">
        <v>730</v>
      </c>
      <c r="B335" s="62"/>
      <c r="C335" s="62"/>
      <c r="D335" s="62"/>
      <c r="E335" s="62"/>
      <c r="F335" s="56"/>
    </row>
    <row r="336" spans="1:14" ht="15" x14ac:dyDescent="0.2">
      <c r="A336" s="52" t="s">
        <v>731</v>
      </c>
      <c r="B336" s="42"/>
      <c r="C336" s="42"/>
      <c r="D336" s="42"/>
      <c r="E336" s="42"/>
      <c r="F336" s="53"/>
    </row>
    <row r="337" spans="1:6" ht="15.75" x14ac:dyDescent="0.2">
      <c r="A337" s="54" t="s">
        <v>732</v>
      </c>
      <c r="B337" s="42"/>
      <c r="C337" s="42"/>
      <c r="D337" s="42"/>
      <c r="E337" s="42"/>
      <c r="F337" s="53"/>
    </row>
    <row r="338" spans="1:6" ht="39" customHeight="1" x14ac:dyDescent="0.2">
      <c r="A338" s="91" t="s">
        <v>733</v>
      </c>
      <c r="B338" s="92"/>
      <c r="C338" s="92"/>
      <c r="D338" s="92"/>
      <c r="E338" s="92"/>
      <c r="F338" s="93"/>
    </row>
    <row r="339" spans="1:6" ht="33" customHeight="1" x14ac:dyDescent="0.2">
      <c r="A339" s="52" t="s">
        <v>734</v>
      </c>
      <c r="B339" s="42"/>
      <c r="C339" s="42"/>
      <c r="D339" s="42"/>
      <c r="E339" s="42"/>
      <c r="F339" s="53"/>
    </row>
    <row r="340" spans="1:6" ht="29.25" customHeight="1" x14ac:dyDescent="0.2">
      <c r="A340" s="94" t="s">
        <v>739</v>
      </c>
      <c r="B340" s="95"/>
      <c r="C340" s="95"/>
      <c r="D340" s="95"/>
      <c r="E340" s="95"/>
      <c r="F340" s="96"/>
    </row>
    <row r="341" spans="1:6" ht="42.75" customHeight="1" x14ac:dyDescent="0.25">
      <c r="A341" s="63"/>
      <c r="B341" s="63"/>
      <c r="C341" s="63"/>
      <c r="D341" s="63"/>
      <c r="E341" s="42"/>
      <c r="F341" s="42"/>
    </row>
    <row r="342" spans="1:6" ht="15" x14ac:dyDescent="0.2">
      <c r="A342" s="59"/>
      <c r="B342" s="71"/>
      <c r="C342" s="71"/>
      <c r="D342" s="12"/>
      <c r="E342" s="42"/>
      <c r="F342" s="42"/>
    </row>
    <row r="343" spans="1:6" ht="15" x14ac:dyDescent="0.2">
      <c r="A343" s="59"/>
      <c r="B343" s="71"/>
      <c r="C343" s="71"/>
      <c r="D343" s="12"/>
      <c r="E343" s="42"/>
      <c r="F343" s="42"/>
    </row>
    <row r="344" spans="1:6" ht="15" x14ac:dyDescent="0.2">
      <c r="E344" s="42"/>
      <c r="F344" s="42"/>
    </row>
    <row r="347" spans="1:6" ht="15" x14ac:dyDescent="0.25">
      <c r="A347" s="57"/>
    </row>
  </sheetData>
  <autoFilter ref="A6:K296"/>
  <mergeCells count="22">
    <mergeCell ref="A338:F338"/>
    <mergeCell ref="A340:F340"/>
    <mergeCell ref="A320:C320"/>
    <mergeCell ref="A298:C298"/>
    <mergeCell ref="A315:F315"/>
    <mergeCell ref="A312:F312"/>
    <mergeCell ref="A313:F313"/>
    <mergeCell ref="A319:F319"/>
    <mergeCell ref="F300:G300"/>
    <mergeCell ref="E3:F3"/>
    <mergeCell ref="E4:F4"/>
    <mergeCell ref="A1:J1"/>
    <mergeCell ref="G4:H4"/>
    <mergeCell ref="I4:J4"/>
    <mergeCell ref="G3:H3"/>
    <mergeCell ref="I3:J3"/>
    <mergeCell ref="I300:J300"/>
    <mergeCell ref="A5:J5"/>
    <mergeCell ref="F298:G298"/>
    <mergeCell ref="I298:J298"/>
    <mergeCell ref="F299:G299"/>
    <mergeCell ref="I299:J299"/>
  </mergeCells>
  <phoneticPr fontId="17" type="noConversion"/>
  <printOptions horizontalCentered="1"/>
  <pageMargins left="0.51181102362204722" right="0.51181102362204722" top="0.98425196850393704" bottom="0.98425196850393704" header="0.51181102362204722" footer="0.51181102362204722"/>
  <pageSetup paperSize="9" scale="45" fitToHeight="0" orientation="portrait" r:id="rId1"/>
  <headerFooter>
    <oddHeader>&amp;L &amp;C &amp;R</oddHeader>
    <oddFooter>&amp;L &amp;C &amp;R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DB554B5308614C95F389DF7615088D" ma:contentTypeVersion="16" ma:contentTypeDescription="Create a new document." ma:contentTypeScope="" ma:versionID="88d3be74de23a72e541da15471063f0d">
  <xsd:schema xmlns:xsd="http://www.w3.org/2001/XMLSchema" xmlns:xs="http://www.w3.org/2001/XMLSchema" xmlns:p="http://schemas.microsoft.com/office/2006/metadata/properties" xmlns:ns3="9997bfd9-405a-41e0-a28a-7539b99baa19" xmlns:ns4="6882db0d-b7dd-48bb-ae3f-e6ad831ae7aa" targetNamespace="http://schemas.microsoft.com/office/2006/metadata/properties" ma:root="true" ma:fieldsID="0a431c90c9291642341eb6542c21824d" ns3:_="" ns4:_="">
    <xsd:import namespace="9997bfd9-405a-41e0-a28a-7539b99baa19"/>
    <xsd:import namespace="6882db0d-b7dd-48bb-ae3f-e6ad831ae7a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97bfd9-405a-41e0-a28a-7539b99baa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82db0d-b7dd-48bb-ae3f-e6ad831ae7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82db0d-b7dd-48bb-ae3f-e6ad831ae7aa" xsi:nil="true"/>
  </documentManagement>
</p:properties>
</file>

<file path=customXml/itemProps1.xml><?xml version="1.0" encoding="utf-8"?>
<ds:datastoreItem xmlns:ds="http://schemas.openxmlformats.org/officeDocument/2006/customXml" ds:itemID="{56A501D5-DE9D-4465-BFA0-A9F47FABF7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97bfd9-405a-41e0-a28a-7539b99baa19"/>
    <ds:schemaRef ds:uri="6882db0d-b7dd-48bb-ae3f-e6ad831ae7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F1C9C2-FCEA-44DB-9B1C-DA369E8942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57F0BA-8613-42FF-9F3E-190D3675B09E}">
  <ds:schemaRefs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9997bfd9-405a-41e0-a28a-7539b99baa19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6882db0d-b7dd-48bb-ae3f-e6ad831ae7aa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 Sintético</vt:lpstr>
      <vt:lpstr>'Orçamento Sintético'!Area_de_impressao</vt:lpstr>
      <vt:lpstr>'Orçamento Sintético'!Titulos_de_impressao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Lilianne Barros Aguiar</cp:lastModifiedBy>
  <cp:revision>0</cp:revision>
  <cp:lastPrinted>2024-06-12T19:24:55Z</cp:lastPrinted>
  <dcterms:created xsi:type="dcterms:W3CDTF">2024-02-20T18:04:21Z</dcterms:created>
  <dcterms:modified xsi:type="dcterms:W3CDTF">2024-06-12T20:20:14Z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0x0101005BDB554B5308614C95F389DF7615088D</vt:lpwstr>
  </property>
</Properties>
</file>